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50c45890b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010874fa3b304773"/>
    <x:sheet xmlns:r="http://schemas.openxmlformats.org/officeDocument/2006/relationships" name="Supuestos" sheetId="2" r:id="Ra008ebdda87540ce"/>
    <x:sheet xmlns:r="http://schemas.openxmlformats.org/officeDocument/2006/relationships" name="Personal" sheetId="3" r:id="Rf43ad4b2f3334850"/>
    <x:sheet xmlns:r="http://schemas.openxmlformats.org/officeDocument/2006/relationships" name="Inversiones" sheetId="4" r:id="Rbe966d253a1a4bc7"/>
    <x:sheet xmlns:r="http://schemas.openxmlformats.org/officeDocument/2006/relationships" name="Operacion" sheetId="5" r:id="R2c55cdb8c89744b4"/>
    <x:sheet xmlns:r="http://schemas.openxmlformats.org/officeDocument/2006/relationships" name="Escenarios" sheetId="6" r:id="R49b3a038faf24dbc"/>
    <x:sheet xmlns:r="http://schemas.openxmlformats.org/officeDocument/2006/relationships" name="Calendario" sheetId="7" r:id="Rfa9c01ee6d244d1f"/>
    <x:sheet xmlns:r="http://schemas.openxmlformats.org/officeDocument/2006/relationships" name="Emergencia" sheetId="8" r:id="Ra5ee50ba758f4590"/>
    <x:sheet xmlns:r="http://schemas.openxmlformats.org/officeDocument/2006/relationships" name="Fuentes" sheetId="9" r:id="R2fc56ec2012f48fe"/>
    <x:sheet xmlns:r="http://schemas.openxmlformats.org/officeDocument/2006/relationships" name="Comprobaciones" sheetId="10" r:id="R9c48bbd89c4044e4"/>
  </x:sheets>
</x:workbook>
</file>

<file path=xl/comments1.xml><?xml version="1.0" encoding="utf-8"?>
<x:comments xmlns:x="http://schemas.openxmlformats.org/spreadsheetml/2006/main">
  <x:authors>
    <x:author>tc={558A2836-063E-82D6-30C5-8791A2D7CC3F}</x:author>
    <x:author>tc={DAFD8111-60A2-7F86-6E46-2D48255A6858}</x:author>
    <x:author>tc={E02A3BE0-8647-E966-3749-7264ED9345A9}</x:author>
  </x:authors>
  <x:commentList>
    <x:comment ref="E1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Consejo de Ministros, 10/11/2020. 21.003.071,39 € sin IVA para 500 plazas. Véase Fuentes F01.</x:t>
        </x:r>
      </x:text>
    </x:comment>
    <x:comment ref="E2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Ministerio de Inclusión, planificación 2023/2024. El modelo usa 36 €/persona-día como referencia central, no como tarifa CIE.</x:t>
        </x:r>
      </x:text>
    </x:comment>
    <x:comment ref="E3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Ministerio del Interior, avance PES abril 2026: 621,51 € por persona atendida en CIE en 2025, solo asistencia social.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00"/>
    <x:numFmt numFmtId="201" formatCode="0.0%"/>
    <x:numFmt numFmtId="202" formatCode="#,##0 &quot;€&quot;;[Red]-#,##0 &quot;€&quot;;–"/>
    <x:numFmt numFmtId="203" formatCode="#,##0"/>
    <x:numFmt numFmtId="204" formatCode="0.0,, &quot;M€&quot;;[Red]-0.0,, &quot;M€&quot;;–"/>
    <x:numFmt numFmtId="205" formatCode="0.0 &quot;M€&quot;;[Red]-0.0 &quot;M€&quot;;–"/>
  </x:numFmts>
  <x:fonts count="11">
    <x:font>
      <x:sz val="11"/>
      <x:name val="Carlito"/>
    </x:font>
    <x:font>
      <x:sz val="10"/>
      <x:color rgb="FF17212B"/>
      <x:name val="Aptos"/>
    </x:font>
    <x:font>
      <x:b/>
      <x:sz val="18"/>
      <x:color rgb="FFFFFFFF"/>
      <x:name val="Aptos Display"/>
    </x:font>
    <x:font>
      <x:i/>
      <x:sz val="10"/>
      <x:color rgb="FF53606B"/>
      <x:name val="Aptos"/>
    </x:font>
    <x:font>
      <x:b/>
      <x:sz val="10"/>
      <x:color rgb="FFFFFFFF"/>
      <x:name val="Aptos"/>
    </x:font>
    <x:font>
      <x:sz val="10"/>
      <x:color rgb="FF0A4C79"/>
      <x:name val="Aptos"/>
    </x:font>
    <x:font>
      <x:b/>
      <x:sz val="11"/>
      <x:color rgb="FFFFFFFF"/>
      <x:name val="Aptos"/>
    </x:font>
    <x:font>
      <x:b/>
      <x:sz val="10"/>
      <x:color rgb="FF17212B"/>
      <x:name val="Aptos"/>
    </x:font>
    <x:font>
      <x:i/>
      <x:sz val="10"/>
      <x:color rgb="FF17212B"/>
      <x:name val="Aptos"/>
    </x:font>
    <x:font>
      <x:sz val="10"/>
      <x:color rgb="FF0563C1"/>
      <x:name val="Aptos"/>
    </x:font>
    <x:font>
      <x:b/>
      <x:sz val="18"/>
      <x:color rgb="FF16324F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3F8"/>
      </x:patternFill>
    </x:fill>
    <x:fill>
      <x:patternFill patternType="solid">
        <x:fgColor rgb="FF28587B"/>
      </x:patternFill>
    </x:fill>
    <x:fill>
      <x:patternFill patternType="solid">
        <x:fgColor rgb="FFDDEEDB"/>
      </x:patternFill>
    </x:fill>
    <x:fill>
      <x:patternFill patternType="solid">
        <x:fgColor rgb="FFEEF1F4"/>
      </x:patternFill>
    </x:fill>
    <x:fill>
      <x:patternFill patternType="solid">
        <x:fgColor rgb="FFDDF3F2"/>
      </x:patternFill>
    </x:fill>
    <x:fill>
      <x:patternFill patternType="solid">
        <x:fgColor rgb="FFFFF3CD"/>
      </x:patternFill>
    </x:fill>
    <x:fill>
      <x:patternFill patternType="solid">
        <x:fgColor rgb="FF2A7F7F"/>
      </x:patternFill>
    </x:fill>
  </x:fills>
  <x:borders count="17">
    <x:border/>
    <x:border>
      <x:left style="thin">
        <x:color rgb="FF16324F"/>
      </x:left>
      <x:top style="thin">
        <x:color rgb="FF16324F"/>
      </x:top>
      <x:bottom style="thin">
        <x:color rgb="FF16324F"/>
      </x:bottom>
    </x:border>
    <x:border>
      <x:top style="thin">
        <x:color rgb="FF16324F"/>
      </x:top>
      <x:bottom style="thin">
        <x:color rgb="FF16324F"/>
      </x:bottom>
    </x:border>
    <x:border>
      <x:right style="thin">
        <x:color rgb="FF16324F"/>
      </x:right>
      <x:top style="thin">
        <x:color rgb="FF16324F"/>
      </x:top>
      <x:bottom style="thin">
        <x:color rgb="FF16324F"/>
      </x:bottom>
    </x:border>
    <x:border>
      <x:bottom style="thin">
        <x:color rgb="FFD6DEE5"/>
      </x:bottom>
    </x:border>
    <x:border>
      <x:top style="thin">
        <x:color rgb="FFD6DEE5"/>
      </x:top>
      <x:bottom style="thin">
        <x:color rgb="FFD6DEE5"/>
      </x:bottom>
    </x:border>
    <x:border>
      <x:top style="thin">
        <x:color rgb="FFD6DEE5"/>
      </x:top>
      <x:bottom style="thin">
        <x:color rgb="FFBAC5CE"/>
      </x:bottom>
    </x:border>
    <x:border>
      <x:left style="medium">
        <x:color rgb="FFD9A441"/>
      </x:left>
      <x:top style="medium">
        <x:color rgb="FFD9A441"/>
      </x:top>
      <x:bottom style="medium">
        <x:color rgb="FFD9A441"/>
      </x:bottom>
    </x:border>
    <x:border>
      <x:right style="medium">
        <x:color rgb="FFD9A441"/>
      </x:right>
      <x:top style="medium">
        <x:color rgb="FFD9A441"/>
      </x:top>
      <x:bottom style="medium">
        <x:color rgb="FFD9A441"/>
      </x:bottom>
    </x:border>
    <x:border>
      <x:left style="thin">
        <x:color rgb="FF28587B"/>
      </x:left>
      <x:top style="thin">
        <x:color rgb="FF28587B"/>
      </x:top>
    </x:border>
    <x:border>
      <x:top style="thin">
        <x:color rgb="FF28587B"/>
      </x:top>
    </x:border>
    <x:border>
      <x:right style="thin">
        <x:color rgb="FF28587B"/>
      </x:right>
      <x:top style="thin">
        <x:color rgb="FF28587B"/>
      </x:top>
    </x:border>
    <x:border>
      <x:left style="thin">
        <x:color rgb="FF28587B"/>
      </x:left>
    </x:border>
    <x:border>
      <x:right style="thin">
        <x:color rgb="FF28587B"/>
      </x:right>
    </x:border>
    <x:border>
      <x:left style="thin">
        <x:color rgb="FF28587B"/>
      </x:left>
      <x:bottom style="thin">
        <x:color rgb="FF28587B"/>
      </x:bottom>
    </x:border>
    <x:border>
      <x:bottom style="thin">
        <x:color rgb="FF28587B"/>
      </x:bottom>
    </x:border>
    <x:border>
      <x:right style="thin">
        <x:color rgb="FF28587B"/>
      </x:right>
      <x:bottom style="thin">
        <x:color rgb="FF28587B"/>
      </x:bottom>
    </x:border>
  </x:borders>
  <x:cellStyleXfs count="1">
    <x:xf numFmtId="0" fontId="0" fillId="0" borderId="0"/>
  </x:cellStyleXfs>
  <x:cellXfs count="157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2" xfId="0" applyNumberFormat="1" applyFont="1" applyFill="1" applyBorder="1" applyAlignment="1">
      <x:alignment horizontal="center" wrapText="1"/>
    </x:xf>
    <x:xf numFmtId="0" fontId="4" fillId="4" borderId="3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5" fillId="3" borderId="4" xfId="0" applyNumberFormat="1" applyFont="1" applyFill="1" applyBorder="1" applyAlignment="1">
      <x:alignment vertical="top" wrapText="1"/>
    </x:xf>
    <x:xf numFmtId="0" fontId="1" fillId="0" borderId="5" xfId="0" applyNumberFormat="1" applyFont="1" applyFill="1" applyBorder="1" applyAlignment="1">
      <x:alignment vertical="top" wrapText="1"/>
    </x:xf>
    <x:xf numFmtId="0" fontId="5" fillId="3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5" fillId="3" borderId="6" xfId="0" applyNumberFormat="1" applyFont="1" applyFill="1" applyBorder="1" applyAlignment="1">
      <x:alignment vertical="top" wrapText="1"/>
    </x:xf>
    <x:xf numFmtId="200" fontId="5" fillId="3" borderId="4" xfId="0" applyNumberFormat="1" applyFont="1" applyFill="1" applyBorder="1" applyAlignment="1">
      <x:alignment vertical="top" wrapText="1"/>
    </x:xf>
    <x:xf numFmtId="200" fontId="5" fillId="3" borderId="5" xfId="0" applyNumberFormat="1" applyFont="1" applyFill="1" applyBorder="1" applyAlignment="1">
      <x:alignment vertical="top" wrapText="1"/>
    </x:xf>
    <x:xf numFmtId="200" fontId="5" fillId="3" borderId="6" xfId="0" applyNumberFormat="1" applyFont="1" applyFill="1" applyBorder="1" applyAlignment="1">
      <x:alignment vertical="top" wrapText="1"/>
    </x:xf>
    <x:xf numFmtId="201" fontId="5" fillId="3" borderId="5" xfId="0" applyNumberFormat="1" applyFont="1" applyFill="1" applyBorder="1" applyAlignment="1">
      <x:alignment vertical="top" wrapText="1"/>
    </x:xf>
    <x:xf numFmtId="201" fontId="5" fillId="3" borderId="6" xfId="0" applyNumberFormat="1" applyFont="1" applyFill="1" applyBorder="1" applyAlignment="1">
      <x:alignment vertical="top" wrapText="1"/>
    </x:xf>
    <x:xf numFmtId="202" fontId="5" fillId="3" borderId="5" xfId="0" applyNumberFormat="1" applyFont="1" applyFill="1" applyBorder="1" applyAlignment="1">
      <x:alignment vertical="top" wrapText="1"/>
    </x:xf>
    <x:xf numFmtId="0" fontId="1" fillId="5" borderId="5" xfId="0" applyNumberFormat="1" applyFont="1" applyFill="1" applyBorder="1" applyAlignment="1">
      <x:alignment vertical="top" wrapText="1"/>
    </x:xf>
    <x:xf numFmtId="202" fontId="5" fillId="5" borderId="5" xfId="0" applyNumberFormat="1" applyFont="1" applyFill="1" applyBorder="1" applyAlignment="1">
      <x:alignment vertical="top" wrapText="1"/>
    </x:xf>
    <x:xf numFmtId="0" fontId="1" fillId="6" borderId="0" xfId="0" applyNumberFormat="1" applyFont="1" applyFill="1" applyBorder="1"/>
    <x:xf numFmtId="201" fontId="1" fillId="3" borderId="0" xfId="0" applyNumberFormat="1" applyFont="1" applyFill="1" applyBorder="1"/>
    <x:xf numFmtId="203" fontId="1" fillId="3" borderId="0" xfId="0" applyNumberFormat="1" applyFont="1" applyFill="1" applyBorder="1"/>
    <x:xf numFmtId="202" fontId="1" fillId="6" borderId="0" xfId="0" applyNumberFormat="1" applyFont="1" applyFill="1" applyBorder="1"/>
    <x:xf numFmtId="201" fontId="1" fillId="3" borderId="0" xfId="0" applyNumberFormat="1" applyFont="1" applyFill="1" applyBorder="1" applyAlignment="1">
      <x:alignment wrapText="1"/>
    </x:xf>
    <x:xf numFmtId="203" fontId="1" fillId="3" borderId="0" xfId="0" applyNumberFormat="1" applyFont="1" applyFill="1" applyBorder="1" applyAlignment="1">
      <x:alignment wrapText="1"/>
    </x:xf>
    <x:xf numFmtId="202" fontId="1" fillId="6" borderId="0" xfId="0" applyNumberFormat="1" applyFont="1" applyFill="1" applyBorder="1" applyAlignment="1">
      <x:alignment wrapText="1"/>
    </x:xf>
    <x:xf numFmtId="201" fontId="1" fillId="3" borderId="0" xfId="0" applyNumberFormat="1" applyFont="1" applyFill="1" applyBorder="1" applyAlignment="1">
      <x:alignment vertical="top" wrapText="1"/>
    </x:xf>
    <x:xf numFmtId="203" fontId="1" fillId="3" borderId="0" xfId="0" applyNumberFormat="1" applyFont="1" applyFill="1" applyBorder="1" applyAlignment="1">
      <x:alignment vertical="top" wrapText="1"/>
    </x:xf>
    <x:xf numFmtId="202" fontId="1" fillId="6" borderId="0" xfId="0" applyNumberFormat="1" applyFont="1" applyFill="1" applyBorder="1" applyAlignment="1">
      <x:alignment vertical="top" wrapText="1"/>
    </x:xf>
    <x:xf numFmtId="201" fontId="1" fillId="3" borderId="4" xfId="0" applyNumberFormat="1" applyFont="1" applyFill="1" applyBorder="1" applyAlignment="1">
      <x:alignment vertical="top" wrapText="1"/>
    </x:xf>
    <x:xf numFmtId="203" fontId="1" fillId="3" borderId="4" xfId="0" applyNumberFormat="1" applyFont="1" applyFill="1" applyBorder="1" applyAlignment="1">
      <x:alignment vertical="top" wrapText="1"/>
    </x:xf>
    <x:xf numFmtId="202" fontId="1" fillId="6" borderId="4" xfId="0" applyNumberFormat="1" applyFont="1" applyFill="1" applyBorder="1" applyAlignment="1">
      <x:alignment vertical="top" wrapText="1"/>
    </x:xf>
    <x:xf numFmtId="201" fontId="1" fillId="3" borderId="5" xfId="0" applyNumberFormat="1" applyFont="1" applyFill="1" applyBorder="1" applyAlignment="1">
      <x:alignment vertical="top" wrapText="1"/>
    </x:xf>
    <x:xf numFmtId="203" fontId="1" fillId="3" borderId="5" xfId="0" applyNumberFormat="1" applyFont="1" applyFill="1" applyBorder="1" applyAlignment="1">
      <x:alignment vertical="top" wrapText="1"/>
    </x:xf>
    <x:xf numFmtId="202" fontId="1" fillId="6" borderId="5" xfId="0" applyNumberFormat="1" applyFont="1" applyFill="1" applyBorder="1" applyAlignment="1">
      <x:alignment vertical="top" wrapText="1"/>
    </x:xf>
    <x:xf numFmtId="201" fontId="1" fillId="3" borderId="6" xfId="0" applyNumberFormat="1" applyFont="1" applyFill="1" applyBorder="1" applyAlignment="1">
      <x:alignment vertical="top" wrapText="1"/>
    </x:xf>
    <x:xf numFmtId="203" fontId="1" fillId="3" borderId="6" xfId="0" applyNumberFormat="1" applyFont="1" applyFill="1" applyBorder="1" applyAlignment="1">
      <x:alignment vertical="top" wrapText="1"/>
    </x:xf>
    <x:xf numFmtId="202" fontId="1" fillId="6" borderId="6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202" fontId="4" fillId="2" borderId="0" xfId="0" applyNumberFormat="1" applyFont="1" applyFill="1" applyBorder="1"/>
    <x:xf numFmtId="202" fontId="1" fillId="3" borderId="0" xfId="0" applyNumberFormat="1" applyFont="1" applyFill="1" applyBorder="1"/>
    <x:xf numFmtId="202" fontId="1" fillId="3" borderId="0" xfId="0" applyNumberFormat="1" applyFont="1" applyFill="1" applyBorder="1" applyAlignment="1">
      <x:alignment wrapText="1"/>
    </x:xf>
    <x:xf numFmtId="202" fontId="1" fillId="3" borderId="0" xfId="0" applyNumberFormat="1" applyFont="1" applyFill="1" applyBorder="1" applyAlignment="1">
      <x:alignment vertical="top" wrapText="1"/>
    </x:xf>
    <x:xf numFmtId="202" fontId="1" fillId="3" borderId="4" xfId="0" applyNumberFormat="1" applyFont="1" applyFill="1" applyBorder="1" applyAlignment="1">
      <x:alignment vertical="top" wrapText="1"/>
    </x:xf>
    <x:xf numFmtId="202" fontId="1" fillId="3" borderId="5" xfId="0" applyNumberFormat="1" applyFont="1" applyFill="1" applyBorder="1" applyAlignment="1">
      <x:alignment vertical="top" wrapText="1"/>
    </x:xf>
    <x:xf numFmtId="202" fontId="1" fillId="3" borderId="6" xfId="0" applyNumberFormat="1" applyFont="1" applyFill="1" applyBorder="1" applyAlignment="1">
      <x:alignment vertical="top" wrapText="1"/>
    </x:xf>
    <x:xf numFmtId="204" fontId="1" fillId="0" borderId="0" xfId="0" applyNumberFormat="1" applyFont="1" applyFill="1" applyBorder="1"/>
    <x:xf numFmtId="0" fontId="1" fillId="0" borderId="4" xfId="0" applyNumberFormat="1" applyFont="1" applyFill="1" applyBorder="1"/>
    <x:xf numFmtId="204" fontId="1" fillId="0" borderId="4" xfId="0" applyNumberFormat="1" applyFont="1" applyFill="1" applyBorder="1"/>
    <x:xf numFmtId="0" fontId="1" fillId="0" borderId="5" xfId="0" applyNumberFormat="1" applyFont="1" applyFill="1" applyBorder="1"/>
    <x:xf numFmtId="204" fontId="1" fillId="0" borderId="5" xfId="0" applyNumberFormat="1" applyFont="1" applyFill="1" applyBorder="1"/>
    <x:xf numFmtId="0" fontId="1" fillId="0" borderId="6" xfId="0" applyNumberFormat="1" applyFont="1" applyFill="1" applyBorder="1"/>
    <x:xf numFmtId="204" fontId="1" fillId="0" borderId="6" xfId="0" applyNumberFormat="1" applyFont="1" applyFill="1" applyBorder="1"/>
    <x:xf numFmtId="0" fontId="1" fillId="7" borderId="5" xfId="0" applyNumberFormat="1" applyFont="1" applyFill="1" applyBorder="1"/>
    <x:xf numFmtId="204" fontId="1" fillId="7" borderId="5" xfId="0" applyNumberFormat="1" applyFont="1" applyFill="1" applyBorder="1"/>
    <x:xf numFmtId="0" fontId="1" fillId="8" borderId="5" xfId="0" applyNumberFormat="1" applyFont="1" applyFill="1" applyBorder="1"/>
    <x:xf numFmtId="204" fontId="1" fillId="8" borderId="5" xfId="0" applyNumberFormat="1" applyFont="1" applyFill="1" applyBorder="1"/>
    <x:xf numFmtId="0" fontId="1" fillId="6" borderId="6" xfId="0" applyNumberFormat="1" applyFont="1" applyFill="1" applyBorder="1"/>
    <x:xf numFmtId="204" fontId="1" fillId="6" borderId="6" xfId="0" applyNumberFormat="1" applyFont="1" applyFill="1" applyBorder="1"/>
    <x:xf numFmtId="0" fontId="1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vertical="center" wrapText="1"/>
    </x:xf>
    <x:xf numFmtId="201" fontId="1" fillId="3" borderId="4" xfId="0" applyNumberFormat="1" applyFont="1" applyFill="1" applyBorder="1"/>
    <x:xf numFmtId="201" fontId="1" fillId="3" borderId="5" xfId="0" applyNumberFormat="1" applyFont="1" applyFill="1" applyBorder="1"/>
    <x:xf numFmtId="201" fontId="1" fillId="3" borderId="6" xfId="0" applyNumberFormat="1" applyFont="1" applyFill="1" applyBorder="1"/>
    <x:xf numFmtId="0" fontId="1" fillId="7" borderId="6" xfId="0" applyNumberFormat="1" applyFont="1" applyFill="1" applyBorder="1"/>
    <x:xf numFmtId="204" fontId="1" fillId="7" borderId="6" xfId="0" applyNumberFormat="1" applyFont="1" applyFill="1" applyBorder="1"/>
    <x:xf numFmtId="0" fontId="7" fillId="7" borderId="6" xfId="0" applyNumberFormat="1" applyFont="1" applyFill="1" applyBorder="1"/>
    <x:xf numFmtId="204" fontId="7" fillId="7" borderId="6" xfId="0" applyNumberFormat="1" applyFont="1" applyFill="1" applyBorder="1"/>
    <x:xf numFmtId="204" fontId="1" fillId="2" borderId="0" xfId="0" applyNumberFormat="1" applyFont="1" applyFill="1" applyBorder="1"/>
    <x:xf numFmtId="204" fontId="4" fillId="2" borderId="0" xfId="0" applyNumberFormat="1" applyFont="1" applyFill="1" applyBorder="1"/>
    <x:xf numFmtId="204" fontId="1" fillId="6" borderId="0" xfId="0" applyNumberFormat="1" applyFont="1" applyFill="1" applyBorder="1"/>
    <x:xf numFmtId="0" fontId="8" fillId="6" borderId="0" xfId="0" applyNumberFormat="1" applyFont="1" applyFill="1" applyBorder="1"/>
    <x:xf numFmtId="204" fontId="8" fillId="6" borderId="0" xfId="0" applyNumberFormat="1" applyFont="1" applyFill="1" applyBorder="1"/>
    <x:xf numFmtId="203" fontId="1" fillId="3" borderId="4" xfId="0" applyNumberFormat="1" applyFont="1" applyFill="1" applyBorder="1"/>
    <x:xf numFmtId="203" fontId="1" fillId="3" borderId="5" xfId="0" applyNumberFormat="1" applyFont="1" applyFill="1" applyBorder="1"/>
    <x:xf numFmtId="202" fontId="1" fillId="3" borderId="5" xfId="0" applyNumberFormat="1" applyFont="1" applyFill="1" applyBorder="1"/>
    <x:xf numFmtId="202" fontId="1" fillId="3" borderId="6" xfId="0" applyNumberFormat="1" applyFont="1" applyFill="1" applyBorder="1"/>
    <x:xf numFmtId="202" fontId="1" fillId="0" borderId="0" xfId="0" applyNumberFormat="1" applyFont="1" applyFill="1" applyBorder="1"/>
    <x:xf numFmtId="202" fontId="1" fillId="0" borderId="4" xfId="0" applyNumberFormat="1" applyFont="1" applyFill="1" applyBorder="1"/>
    <x:xf numFmtId="202" fontId="1" fillId="0" borderId="5" xfId="0" applyNumberFormat="1" applyFont="1" applyFill="1" applyBorder="1"/>
    <x:xf numFmtId="202" fontId="1" fillId="0" borderId="6" xfId="0" applyNumberFormat="1" applyFont="1" applyFill="1" applyBorder="1"/>
    <x:xf numFmtId="0" fontId="1" fillId="2" borderId="5" xfId="0" applyNumberFormat="1" applyFont="1" applyFill="1" applyBorder="1"/>
    <x:xf numFmtId="202" fontId="1" fillId="2" borderId="5" xfId="0" applyNumberFormat="1" applyFont="1" applyFill="1" applyBorder="1"/>
    <x:xf numFmtId="0" fontId="4" fillId="2" borderId="5" xfId="0" applyNumberFormat="1" applyFont="1" applyFill="1" applyBorder="1"/>
    <x:xf numFmtId="202" fontId="4" fillId="2" borderId="5" xfId="0" applyNumberFormat="1" applyFont="1" applyFill="1" applyBorder="1"/>
    <x:xf numFmtId="202" fontId="1" fillId="7" borderId="6" xfId="0" applyNumberFormat="1" applyFont="1" applyFill="1" applyBorder="1"/>
    <x:xf numFmtId="202" fontId="7" fillId="7" borderId="6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vertical="center" wrapText="1"/>
    </x:xf>
    <x:xf numFmtId="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/>
    <x:xf numFmtId="0" fontId="7" fillId="8" borderId="7" xfId="0" applyNumberFormat="1" applyFont="1" applyFill="1" applyBorder="1"/>
    <x:xf numFmtId="0" fontId="7" fillId="8" borderId="8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10" fillId="3" borderId="0" xfId="0" applyNumberFormat="1" applyFont="1" applyFill="1" applyBorder="1"/>
    <x:xf numFmtId="204" fontId="10" fillId="3" borderId="0" xfId="0" applyNumberFormat="1" applyFont="1" applyFill="1" applyBorder="1"/>
    <x:xf numFmtId="204" fontId="10" fillId="3" borderId="0" xfId="0" applyNumberFormat="1" applyFont="1" applyFill="1" applyBorder="1" applyAlignment="1">
      <x:alignment horizontal="center"/>
    </x:xf>
    <x:xf numFmtId="204" fontId="10" fillId="3" borderId="0" xfId="0" applyNumberFormat="1" applyFont="1" applyFill="1" applyBorder="1" applyAlignment="1">
      <x:alignment horizontal="center" vertical="center"/>
    </x:xf>
    <x:xf numFmtId="204" fontId="10" fillId="3" borderId="9" xfId="0" applyNumberFormat="1" applyFont="1" applyFill="1" applyBorder="1" applyAlignment="1">
      <x:alignment horizontal="center" vertical="center"/>
    </x:xf>
    <x:xf numFmtId="204" fontId="10" fillId="3" borderId="10" xfId="0" applyNumberFormat="1" applyFont="1" applyFill="1" applyBorder="1" applyAlignment="1">
      <x:alignment horizontal="center" vertical="center"/>
    </x:xf>
    <x:xf numFmtId="204" fontId="10" fillId="3" borderId="11" xfId="0" applyNumberFormat="1" applyFont="1" applyFill="1" applyBorder="1" applyAlignment="1">
      <x:alignment horizontal="center" vertical="center"/>
    </x:xf>
    <x:xf numFmtId="204" fontId="10" fillId="3" borderId="12" xfId="0" applyNumberFormat="1" applyFont="1" applyFill="1" applyBorder="1" applyAlignment="1">
      <x:alignment horizontal="center" vertical="center"/>
    </x:xf>
    <x:xf numFmtId="204" fontId="10" fillId="3" borderId="13" xfId="0" applyNumberFormat="1" applyFont="1" applyFill="1" applyBorder="1" applyAlignment="1">
      <x:alignment horizontal="center" vertical="center"/>
    </x:xf>
    <x:xf numFmtId="204" fontId="10" fillId="3" borderId="14" xfId="0" applyNumberFormat="1" applyFont="1" applyFill="1" applyBorder="1" applyAlignment="1">
      <x:alignment horizontal="center" vertical="center"/>
    </x:xf>
    <x:xf numFmtId="204" fontId="10" fillId="3" borderId="15" xfId="0" applyNumberFormat="1" applyFont="1" applyFill="1" applyBorder="1" applyAlignment="1">
      <x:alignment horizontal="center" vertical="center"/>
    </x:xf>
    <x:xf numFmtId="204" fontId="10" fillId="3" borderId="16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204" fontId="10" fillId="6" borderId="0" xfId="0" applyNumberFormat="1" applyFont="1" applyFill="1" applyBorder="1"/>
    <x:xf numFmtId="204" fontId="10" fillId="6" borderId="0" xfId="0" applyNumberFormat="1" applyFont="1" applyFill="1" applyBorder="1" applyAlignment="1">
      <x:alignment horizontal="center"/>
    </x:xf>
    <x:xf numFmtId="204" fontId="10" fillId="6" borderId="0" xfId="0" applyNumberFormat="1" applyFont="1" applyFill="1" applyBorder="1" applyAlignment="1">
      <x:alignment horizontal="center" vertical="center"/>
    </x:xf>
    <x:xf numFmtId="204" fontId="10" fillId="6" borderId="9" xfId="0" applyNumberFormat="1" applyFont="1" applyFill="1" applyBorder="1" applyAlignment="1">
      <x:alignment horizontal="center" vertical="center"/>
    </x:xf>
    <x:xf numFmtId="204" fontId="10" fillId="6" borderId="10" xfId="0" applyNumberFormat="1" applyFont="1" applyFill="1" applyBorder="1" applyAlignment="1">
      <x:alignment horizontal="center" vertical="center"/>
    </x:xf>
    <x:xf numFmtId="204" fontId="10" fillId="6" borderId="11" xfId="0" applyNumberFormat="1" applyFont="1" applyFill="1" applyBorder="1" applyAlignment="1">
      <x:alignment horizontal="center" vertical="center"/>
    </x:xf>
    <x:xf numFmtId="204" fontId="10" fillId="6" borderId="12" xfId="0" applyNumberFormat="1" applyFont="1" applyFill="1" applyBorder="1" applyAlignment="1">
      <x:alignment horizontal="center" vertical="center"/>
    </x:xf>
    <x:xf numFmtId="204" fontId="10" fillId="6" borderId="13" xfId="0" applyNumberFormat="1" applyFont="1" applyFill="1" applyBorder="1" applyAlignment="1">
      <x:alignment horizontal="center" vertical="center"/>
    </x:xf>
    <x:xf numFmtId="204" fontId="10" fillId="6" borderId="14" xfId="0" applyNumberFormat="1" applyFont="1" applyFill="1" applyBorder="1" applyAlignment="1">
      <x:alignment horizontal="center" vertical="center"/>
    </x:xf>
    <x:xf numFmtId="204" fontId="10" fillId="6" borderId="15" xfId="0" applyNumberFormat="1" applyFont="1" applyFill="1" applyBorder="1" applyAlignment="1">
      <x:alignment horizontal="center" vertical="center"/>
    </x:xf>
    <x:xf numFmtId="204" fontId="10" fillId="6" borderId="16" xfId="0" applyNumberFormat="1" applyFont="1" applyFill="1" applyBorder="1" applyAlignment="1">
      <x:alignment horizontal="center" vertical="center"/>
    </x:xf>
    <x:xf numFmtId="205" fontId="1" fillId="0" borderId="0" xfId="0" applyNumberFormat="1" applyFont="1" applyFill="1" applyBorder="1"/>
    <x:xf numFmtId="205" fontId="1" fillId="0" borderId="4" xfId="0" applyNumberFormat="1" applyFont="1" applyFill="1" applyBorder="1"/>
    <x:xf numFmtId="205" fontId="1" fillId="0" borderId="5" xfId="0" applyNumberFormat="1" applyFont="1" applyFill="1" applyBorder="1"/>
    <x:xf numFmtId="205" fontId="1" fillId="0" borderId="6" xfId="0" applyNumberFormat="1" applyFont="1" applyFill="1" applyBorder="1"/>
    <x:xf numFmtId="205" fontId="4" fillId="2" borderId="0" xfId="0" applyNumberFormat="1" applyFont="1" applyFill="1" applyBorder="1"/>
    <x:xf numFmtId="205" fontId="1" fillId="7" borderId="6" xfId="0" applyNumberFormat="1" applyFont="1" applyFill="1" applyBorder="1"/>
    <x:xf numFmtId="205" fontId="7" fillId="7" borderId="6" xfId="0" applyNumberFormat="1" applyFont="1" applyFill="1" applyBorder="1"/>
    <x:xf numFmtId="201" fontId="1" fillId="0" borderId="0" xfId="0" applyNumberFormat="1" applyFont="1" applyFill="1" applyBorder="1"/>
    <x:xf numFmtId="201" fontId="1" fillId="0" borderId="4" xfId="0" applyNumberFormat="1" applyFont="1" applyFill="1" applyBorder="1"/>
    <x:xf numFmtId="201" fontId="1" fillId="0" borderId="5" xfId="0" applyNumberFormat="1" applyFont="1" applyFill="1" applyBorder="1"/>
  </x:cellXfs>
  <x:cellStyles count="1">
    <x:cellStyle name="Normal" xfId="0"/>
  </x:cellStyles>
  <x:dxfs count="2">
    <x:dxf>
      <x:font>
        <x:b/>
        <x:color rgb="FF236B2C"/>
      </x:font>
      <x:fill>
        <x:patternFill patternType="solid">
          <x:bgColor rgb="FFDDEEDB"/>
        </x:patternFill>
      </x:fill>
    </x:dxf>
    <x:dxf>
      <x:font>
        <x:b/>
        <x:color rgb="FF9E1B1B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41ed6050d4041" /><Relationship Type="http://schemas.openxmlformats.org/officeDocument/2006/relationships/theme" Target="/xl/theme/theme1.xml" Id="Rb917c676332e4dc1" /><Relationship Type="http://schemas.openxmlformats.org/officeDocument/2006/relationships/sharedStrings" Target="/xl/sharedStrings.xml" Id="R851a173531de4692" /><Relationship Type="http://schemas.openxmlformats.org/officeDocument/2006/relationships/worksheet" Target="/xl/worksheets/sheet1.xml" Id="R010874fa3b304773" /><Relationship Type="http://schemas.openxmlformats.org/officeDocument/2006/relationships/worksheet" Target="/xl/worksheets/sheet2.xml" Id="Ra008ebdda87540ce" /><Relationship Type="http://schemas.openxmlformats.org/officeDocument/2006/relationships/worksheet" Target="/xl/worksheets/sheet3.xml" Id="Rf43ad4b2f3334850" /><Relationship Type="http://schemas.openxmlformats.org/officeDocument/2006/relationships/worksheet" Target="/xl/worksheets/sheet4.xml" Id="Rbe966d253a1a4bc7" /><Relationship Type="http://schemas.openxmlformats.org/officeDocument/2006/relationships/worksheet" Target="/xl/worksheets/sheet5.xml" Id="R2c55cdb8c89744b4" /><Relationship Type="http://schemas.openxmlformats.org/officeDocument/2006/relationships/worksheet" Target="/xl/worksheets/sheet6.xml" Id="R49b3a038faf24dbc" /><Relationship Type="http://schemas.openxmlformats.org/officeDocument/2006/relationships/worksheet" Target="/xl/worksheets/sheet7.xml" Id="Rfa9c01ee6d244d1f" /><Relationship Type="http://schemas.openxmlformats.org/officeDocument/2006/relationships/worksheet" Target="/xl/worksheets/sheet8.xml" Id="Ra5ee50ba758f4590" /><Relationship Type="http://schemas.openxmlformats.org/officeDocument/2006/relationships/worksheet" Target="/xl/worksheets/sheet9.xml" Id="R2fc56ec2012f48fe" /><Relationship Type="http://schemas.openxmlformats.org/officeDocument/2006/relationships/worksheet" Target="/xl/worksheets/sheet10.xml" Id="R9c48bbd89c4044e4" /><Relationship Type="http://schemas.microsoft.com/office/2017/10/relationships/person" Target="/xl/persons/person.xml" Id="Re1fafdd8433846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271ac5320954954" /><Relationship Type="http://schemas.openxmlformats.org/officeDocument/2006/relationships/chart" Target="/xl/drawings/charts/chart2.xml" Id="R84d62a451f9146e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Inversión y operación anual por medida (M€)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Inversión</c:v>
          </c:tx>
          <c:cat>
            <c:strRef>
              <c:f>'Resumen'!$A$18:$A$26</c:f>
              <c:strCache>
                <c:ptCount val="0"/>
              </c:strCache>
            </c:strRef>
          </c:cat>
          <c:val>
            <c:numRef>
              <c:f>'Resumen'!$B$18:$B$26</c:f>
              <c:numCache>
                <c:formatCode>0.0 "M€";[Red]-0.0 "M€";–</c:formatCode>
                <c:ptCount val="0"/>
              </c:numCache>
            </c:numRef>
          </c:val>
        </c:ser>
        <c:ser>
          <c:idx val="1"/>
          <c:order val="1"/>
          <c:tx>
            <c:v>Personal/año</c:v>
          </c:tx>
          <c:cat>
            <c:strRef>
              <c:f>'Resumen'!$A$18:$A$26</c:f>
              <c:strCache>
                <c:ptCount val="0"/>
              </c:strCache>
            </c:strRef>
          </c:cat>
          <c:val>
            <c:numRef>
              <c:f>'Resumen'!$C$18:$C$26</c:f>
              <c:numCache>
                <c:formatCode>0.0 "M€";[Red]-0.0 "M€";–</c:formatCode>
                <c:ptCount val="0"/>
              </c:numCache>
            </c:numRef>
          </c:val>
        </c:ser>
        <c:ser>
          <c:idx val="2"/>
          <c:order val="2"/>
          <c:tx>
            <c:v>Otros/año</c:v>
          </c:tx>
          <c:cat>
            <c:strRef>
              <c:f>'Resumen'!$A$18:$A$26</c:f>
              <c:strCache>
                <c:ptCount val="0"/>
              </c:strCache>
            </c:strRef>
          </c:cat>
          <c:val>
            <c:numRef>
              <c:f>'Resumen'!$D$18:$D$26</c:f>
              <c:numCache>
                <c:formatCode>0.0 "M€";[Red]-0.0 "M€";–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 &quot;M€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Gasto esperado 2026–2031 (M€)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Inversión</c:v>
          </c:tx>
          <c:spPr>
            <a:solidFill xmlns:a="http://schemas.openxmlformats.org/drawingml/2006/main">
              <a:srgbClr val="28587B"/>
            </a:solidFill>
          </c:spPr>
          <c:marker>
            <c:symbol val="none"/>
          </c:marker>
          <c:cat>
            <c:strRef>
              <c:f>'Resumen'!$B$31:$G$31</c:f>
              <c:strCache>
                <c:ptCount val="0"/>
              </c:strCache>
            </c:strRef>
          </c:cat>
          <c:val>
            <c:numRef>
              <c:f>'Resumen'!$B$32:$G$32</c:f>
              <c:numCache>
                <c:formatCode>0.0 "M€"</c:formatCode>
                <c:ptCount val="0"/>
              </c:numCache>
            </c:numRef>
          </c:val>
          <c:smooth val="0"/>
        </c:ser>
        <c:ser>
          <c:idx val="1"/>
          <c:order val="1"/>
          <c:tx>
            <c:v>Operación</c:v>
          </c:tx>
          <c:spPr>
            <a:solidFill xmlns:a="http://schemas.openxmlformats.org/drawingml/2006/main">
              <a:srgbClr val="2A7F7F"/>
            </a:solidFill>
          </c:spPr>
          <c:marker>
            <c:symbol val="none"/>
          </c:marker>
          <c:cat>
            <c:strRef>
              <c:f>'Resumen'!$B$31:$G$31</c:f>
              <c:strCache>
                <c:ptCount val="0"/>
              </c:strCache>
            </c:strRef>
          </c:cat>
          <c:val>
            <c:numRef>
              <c:f>'Resumen'!$B$33:$G$33</c:f>
              <c:numCache>
                <c:formatCode>0.0 "M€"</c:formatCode>
                <c:ptCount val="0"/>
              </c:numCache>
            </c:numRef>
          </c:val>
          <c:smooth val="0"/>
        </c:ser>
        <c:ser>
          <c:idx val="2"/>
          <c:order val="2"/>
          <c:tx>
            <c:v>Total</c:v>
          </c:tx>
          <c:spPr>
            <a:solidFill xmlns:a="http://schemas.openxmlformats.org/drawingml/2006/main">
              <a:srgbClr val="D9A441"/>
            </a:solidFill>
          </c:spPr>
          <c:marker>
            <c:symbol val="none"/>
          </c:marker>
          <c:cat>
            <c:strRef>
              <c:f>'Resumen'!$B$31:$G$31</c:f>
              <c:strCache>
                <c:ptCount val="0"/>
              </c:strCache>
            </c:strRef>
          </c:cat>
          <c:val>
            <c:numRef>
              <c:f>'Resumen'!$B$34:$G$34</c:f>
              <c:numCache>
                <c:formatCode>0.0 "M€"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 &quot;M€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15</xdr:row>
      <xdr:rowOff>0</xdr:rowOff>
    </xdr:from>
    <xdr:to>
      <xdr:col>13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271ac532095495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15</xdr:col>
      <xdr:colOff>0</xdr:colOff>
      <xdr:row>42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4d62a451f9146e0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CONVOCA · modelo económico" id="{F947192B-BEF6-4F58-B729-95E6A2097D9C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15" dT="2026-08-14T16:07:43.761" personId="{F947192B-BEF6-4F58-B729-95E6A2097D9C}" id="{558A2836-063E-82D6-30C5-8791A2D7CC3F}">
    <xltc:text>Fuente: Consejo de Ministros, 10/11/2020. 21.003.071,39 € sin IVA para 500 plazas. Véase Fuentes F01.</xltc:text>
  </xltc:threadedComment>
  <xltc:threadedComment ref="E27" dT="2026-08-14T16:07:43.762" personId="{F947192B-BEF6-4F58-B729-95E6A2097D9C}" id="{DAFD8111-60A2-7F86-6E46-2D48255A6858}">
    <xltc:text>Fuente: Ministerio de Inclusión, planificación 2023/2024. El modelo usa 36 €/persona-día como referencia central, no como tarifa CIE.</xltc:text>
  </xltc:threadedComment>
  <xltc:threadedComment ref="E31" dT="2026-08-14T16:07:43.762" personId="{F947192B-BEF6-4F58-B729-95E6A2097D9C}" id="{E02A3BE0-8647-E966-3749-7264ED9345A9}">
    <xltc:text>Fuente: Ministerio del Interior, avance PES abril 2026: 621,51 € por persona atendida en CIE en 2025, solo asistencia social.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2655bf9eae44d9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6c1d1905ff144cc2" /><Relationship Type="http://schemas.openxmlformats.org/officeDocument/2006/relationships/vmlDrawing" Target="/xl/drawings/vmldrawing.vml" Id="Rfa5bcb58d84540fc" /><Relationship Type="http://schemas.microsoft.com/office/2017/10/relationships/threadedComment" Target="/xl/threadedcomments/threadedcomment.xml" Id="Rb47d68ba1a004c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1" customHeight="1">
      <x:c r="A1" s="4" t="str">
        <x:v>Plan Ceuta · Modelo económico 0.1</x:v>
      </x:c>
      <x:c r="B1" s="4" t="str">
        <x:v>Plan Ceuta · Modelo económico 0.1</x:v>
      </x:c>
      <x:c r="C1" s="4" t="str">
        <x:v>Plan Ceuta · Modelo económico 0.1</x:v>
      </x:c>
      <x:c r="D1" s="4" t="str">
        <x:v>Plan Ceuta · Modelo económico 0.1</x:v>
      </x:c>
      <x:c r="E1" s="4" t="str">
        <x:v>Plan Ceuta · Modelo económico 0.1</x:v>
      </x:c>
      <x:c r="F1" s="4" t="str">
        <x:v>Plan Ceuta · Modelo económico 0.1</x:v>
      </x:c>
      <x:c r="G1" s="4" t="str">
        <x:v>Plan Ceuta · Modelo económico 0.1</x:v>
      </x:c>
      <x:c r="H1" s="4" t="str">
        <x:v>Plan Ceuta · Modelo económico 0.1</x:v>
      </x:c>
      <x:c r="I1" s="4" t="str">
        <x:v>Plan Ceuta · Modelo económico 0.1</x:v>
      </x:c>
      <x:c r="J1" s="4" t="str">
        <x:v>Plan Ceuta · Modelo económico 0.1</x:v>
      </x:c>
      <x:c r="K1" s="4" t="str">
        <x:v>Plan Ceuta · Modelo económico 0.1</x:v>
      </x:c>
      <x:c r="L1" s="4" t="str">
        <x:v>Plan Ceuta · Modelo económico 0.1</x:v>
      </x:c>
      <x:c r="M1" s="4" t="str">
        <x:v>Plan Ceuta · Modelo económico 0.1</x:v>
      </x:c>
      <x:c r="N1" s="4" t="str">
        <x:v>Plan Ceuta · Modelo económico 0.1</x:v>
      </x:c>
      <x:c r="O1" s="4" t="str">
        <x:v>Plan Ceuta · Modelo económico 0.1</x:v>
      </x:c>
      <x:c r="P1" s="1"/>
      <x:c r="Q1" s="1"/>
    </x:row>
    <x:row r="2" ht="32" customHeight="1">
      <x:c r="A2" s="8" t="str">
        <x:v>Modelo preliminar, reproducible y editable. Fecha de corte: 14-08-2026. Resultado central recomendado: CIE modular de 250 plazas ampliable a 400.</x:v>
      </x:c>
      <x:c r="B2" s="8" t="str">
        <x:v>Modelo preliminar, reproducible y editable. Fecha de corte: 14-08-2026. Resultado central recomendado: CIE modular de 250 plazas ampliable a 400.</x:v>
      </x:c>
      <x:c r="C2" s="8" t="str">
        <x:v>Modelo preliminar, reproducible y editable. Fecha de corte: 14-08-2026. Resultado central recomendado: CIE modular de 250 plazas ampliable a 400.</x:v>
      </x:c>
      <x:c r="D2" s="8" t="str">
        <x:v>Modelo preliminar, reproducible y editable. Fecha de corte: 14-08-2026. Resultado central recomendado: CIE modular de 250 plazas ampliable a 400.</x:v>
      </x:c>
      <x:c r="E2" s="8" t="str">
        <x:v>Modelo preliminar, reproducible y editable. Fecha de corte: 14-08-2026. Resultado central recomendado: CIE modular de 250 plazas ampliable a 400.</x:v>
      </x:c>
      <x:c r="F2" s="8" t="str">
        <x:v>Modelo preliminar, reproducible y editable. Fecha de corte: 14-08-2026. Resultado central recomendado: CIE modular de 250 plazas ampliable a 400.</x:v>
      </x:c>
      <x:c r="G2" s="8" t="str">
        <x:v>Modelo preliminar, reproducible y editable. Fecha de corte: 14-08-2026. Resultado central recomendado: CIE modular de 250 plazas ampliable a 400.</x:v>
      </x:c>
      <x:c r="H2" s="8" t="str">
        <x:v>Modelo preliminar, reproducible y editable. Fecha de corte: 14-08-2026. Resultado central recomendado: CIE modular de 250 plazas ampliable a 400.</x:v>
      </x:c>
      <x:c r="I2" s="8" t="str">
        <x:v>Modelo preliminar, reproducible y editable. Fecha de corte: 14-08-2026. Resultado central recomendado: CIE modular de 250 plazas ampliable a 400.</x:v>
      </x:c>
      <x:c r="J2" s="8" t="str">
        <x:v>Modelo preliminar, reproducible y editable. Fecha de corte: 14-08-2026. Resultado central recomendado: CIE modular de 250 plazas ampliable a 400.</x:v>
      </x:c>
      <x:c r="K2" s="8" t="str">
        <x:v>Modelo preliminar, reproducible y editable. Fecha de corte: 14-08-2026. Resultado central recomendado: CIE modular de 250 plazas ampliable a 400.</x:v>
      </x:c>
      <x:c r="L2" s="8" t="str">
        <x:v>Modelo preliminar, reproducible y editable. Fecha de corte: 14-08-2026. Resultado central recomendado: CIE modular de 250 plazas ampliable a 400.</x:v>
      </x:c>
      <x:c r="M2" s="8" t="str">
        <x:v>Modelo preliminar, reproducible y editable. Fecha de corte: 14-08-2026. Resultado central recomendado: CIE modular de 250 plazas ampliable a 400.</x:v>
      </x:c>
      <x:c r="N2" s="8" t="str">
        <x:v>Modelo preliminar, reproducible y editable. Fecha de corte: 14-08-2026. Resultado central recomendado: CIE modular de 250 plazas ampliable a 400.</x:v>
      </x:c>
      <x:c r="O2" s="8" t="str">
        <x:v>Modelo preliminar, reproducible y editable. Fecha de corte: 14-08-2026. Resultado central recomendado: CIE modular de 250 plazas ampliable a 400.</x:v>
      </x:c>
      <x:c r="P2" s="8" t="str">
        <x:v>Modelo preliminar, reproducible y editable. Fecha de corte: 14-08-2026. Resultado central recomendado: CIE modular de 250 plazas ampliable a 400.</x:v>
      </x:c>
      <x:c r="Q2" s="8" t="str">
        <x:v>Modelo preliminar, reproducible y editable. Fecha de corte: 14-08-2026. Resultado central recomendado: CIE modular de 250 plazas ampliable a 400.</x:v>
      </x:c>
    </x:row>
    <x:row r="3">
      <x:c r="A3" s="120" t="str">
        <x:v>Escenario</x:v>
      </x:c>
      <x:c r="B3" s="121" t="str">
        <x:v>Central</x:v>
      </x:c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122" t="str">
        <x:v>Inversión inicial</x:v>
      </x:c>
      <x:c r="B5" s="122" t="str">
        <x:v>Inversión inicial</x:v>
      </x:c>
      <x:c r="C5" s="122" t="str">
        <x:v>Inversión inicial</x:v>
      </x:c>
      <x:c r="D5" s="1"/>
      <x:c r="E5" s="122" t="str">
        <x:v>Coste anual maduro</x:v>
      </x:c>
      <x:c r="F5" s="122" t="str">
        <x:v>Coste anual maduro</x:v>
      </x:c>
      <x:c r="G5" s="122" t="str">
        <x:v>Coste anual maduro</x:v>
      </x:c>
      <x:c r="H5" s="1"/>
      <x:c r="I5" s="122" t="str">
        <x:v>Gasto bruto 2026–2031</x:v>
      </x:c>
      <x:c r="J5" s="122" t="str">
        <x:v>Gasto bruto 2026–2031</x:v>
      </x:c>
      <x:c r="K5" s="122" t="str">
        <x:v>Gasto bruto 2026–2031</x:v>
      </x:c>
      <x:c r="L5" s="1"/>
      <x:c r="M5" s="1"/>
      <x:c r="N5" s="1"/>
      <x:c r="O5" s="1"/>
      <x:c r="P5" s="1"/>
      <x:c r="Q5" s="1"/>
    </x:row>
    <x:row r="6">
      <x:c r="A6" s="127" t="n">
        <x:f>IF(B3="Bajo",Escenarios!B5,IF(B3="Central",Escenarios!C5,Escenarios!D5))</x:f>
        <x:v>88085080.8064359</x:v>
      </x:c>
      <x:c r="B6" s="128"/>
      <x:c r="C6" s="129"/>
      <x:c r="D6" s="1"/>
      <x:c r="E6" s="127" t="n">
        <x:f>IF(B3="Bajo",Escenarios!B8,IF(B3="Central",Escenarios!C8,Escenarios!D8))</x:f>
        <x:v>48648720.42419308</x:v>
      </x:c>
      <x:c r="F6" s="128"/>
      <x:c r="G6" s="129"/>
      <x:c r="H6" s="1"/>
      <x:c r="I6" s="127" t="n">
        <x:f>IF(B3="Bajo",Escenarios!B10,IF(B3="Central",Escenarios!C10,Escenarios!D10))</x:f>
        <x:v>291261888.630629</x:v>
      </x:c>
      <x:c r="J6" s="128"/>
      <x:c r="K6" s="129"/>
      <x:c r="L6" s="1"/>
      <x:c r="M6" s="1"/>
      <x:c r="N6" s="1"/>
      <x:c r="O6" s="1"/>
      <x:c r="P6" s="1"/>
      <x:c r="Q6" s="1"/>
    </x:row>
    <x:row r="7">
      <x:c r="A7" s="130"/>
      <x:c r="B7" s="126"/>
      <x:c r="C7" s="131"/>
      <x:c r="D7" s="1"/>
      <x:c r="E7" s="130"/>
      <x:c r="F7" s="126"/>
      <x:c r="G7" s="131"/>
      <x:c r="H7" s="1"/>
      <x:c r="I7" s="130"/>
      <x:c r="J7" s="126"/>
      <x:c r="K7" s="131"/>
      <x:c r="L7" s="1"/>
      <x:c r="M7" s="1"/>
      <x:c r="N7" s="1"/>
      <x:c r="O7" s="1"/>
      <x:c r="P7" s="1"/>
      <x:c r="Q7" s="1"/>
    </x:row>
    <x:row r="8">
      <x:c r="A8" s="132"/>
      <x:c r="B8" s="133"/>
      <x:c r="C8" s="134"/>
      <x:c r="D8" s="1"/>
      <x:c r="E8" s="132"/>
      <x:c r="F8" s="133"/>
      <x:c r="G8" s="134"/>
      <x:c r="H8" s="1"/>
      <x:c r="I8" s="132"/>
      <x:c r="J8" s="133"/>
      <x:c r="K8" s="134"/>
      <x:c r="L8" s="1"/>
      <x:c r="M8" s="1"/>
      <x:c r="N8" s="1"/>
      <x:c r="O8" s="1"/>
      <x:c r="P8" s="1"/>
      <x:c r="Q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122" t="str">
        <x:v>Financiación UE potencial</x:v>
      </x:c>
      <x:c r="B10" s="122" t="str">
        <x:v>Financiación UE potencial</x:v>
      </x:c>
      <x:c r="C10" s="122" t="str">
        <x:v>Financiación UE potencial</x:v>
      </x:c>
      <x:c r="D10" s="1"/>
      <x:c r="E10" s="122" t="str">
        <x:v>Coste estatal estimado</x:v>
      </x:c>
      <x:c r="F10" s="122" t="str">
        <x:v>Coste estatal estimado</x:v>
      </x:c>
      <x:c r="G10" s="122" t="str">
        <x:v>Coste estatal estimado</x:v>
      </x:c>
      <x:c r="H10" s="1"/>
      <x:c r="I10" s="122" t="str">
        <x:v>Reserva emergencia (techo)</x:v>
      </x:c>
      <x:c r="J10" s="122" t="str">
        <x:v>Reserva emergencia (techo)</x:v>
      </x:c>
      <x:c r="K10" s="122" t="str">
        <x:v>Reserva emergencia (techo)</x:v>
      </x:c>
      <x:c r="L10" s="1"/>
      <x:c r="M10" s="1"/>
      <x:c r="N10" s="1"/>
      <x:c r="O10" s="1"/>
      <x:c r="P10" s="1"/>
      <x:c r="Q10" s="1"/>
    </x:row>
    <x:row r="11">
      <x:c r="A11" s="127" t="n">
        <x:f>IF(B3="Bajo",Escenarios!B11,IF(B3="Central",Escenarios!C11,Escenarios!D11))</x:f>
        <x:v>64019503.30179933</x:v>
      </x:c>
      <x:c r="B11" s="128"/>
      <x:c r="C11" s="129"/>
      <x:c r="D11" s="1"/>
      <x:c r="E11" s="127" t="n">
        <x:f>IF(B3="Bajo",Escenarios!B12,IF(B3="Central",Escenarios!C12,Escenarios!D12))</x:f>
        <x:v>227242385.32882968</x:v>
      </x:c>
      <x:c r="F11" s="128"/>
      <x:c r="G11" s="129"/>
      <x:c r="H11" s="1"/>
      <x:c r="I11" s="139" t="n">
        <x:f>IF(B3="Bajo",Escenarios!B13,IF(B3="Central",Escenarios!C13,Escenarios!D13))</x:f>
        <x:v>10000000</x:v>
      </x:c>
      <x:c r="J11" s="140"/>
      <x:c r="K11" s="141"/>
      <x:c r="L11" s="1"/>
      <x:c r="M11" s="1"/>
      <x:c r="N11" s="1"/>
      <x:c r="O11" s="1"/>
      <x:c r="P11" s="1"/>
      <x:c r="Q11" s="1"/>
    </x:row>
    <x:row r="12">
      <x:c r="A12" s="130"/>
      <x:c r="B12" s="126"/>
      <x:c r="C12" s="131"/>
      <x:c r="D12" s="1"/>
      <x:c r="E12" s="130"/>
      <x:c r="F12" s="126"/>
      <x:c r="G12" s="131"/>
      <x:c r="H12" s="1"/>
      <x:c r="I12" s="142"/>
      <x:c r="J12" s="138"/>
      <x:c r="K12" s="143"/>
      <x:c r="L12" s="1"/>
      <x:c r="M12" s="1"/>
      <x:c r="N12" s="1"/>
      <x:c r="O12" s="1"/>
      <x:c r="P12" s="1"/>
      <x:c r="Q12" s="1"/>
    </x:row>
    <x:row r="13">
      <x:c r="A13" s="132"/>
      <x:c r="B13" s="133"/>
      <x:c r="C13" s="134"/>
      <x:c r="D13" s="1"/>
      <x:c r="E13" s="132"/>
      <x:c r="F13" s="133"/>
      <x:c r="G13" s="134"/>
      <x:c r="H13" s="1"/>
      <x:c r="I13" s="144"/>
      <x:c r="J13" s="145"/>
      <x:c r="K13" s="146"/>
      <x:c r="L13" s="1"/>
      <x:c r="M13" s="1"/>
      <x:c r="N13" s="1"/>
      <x:c r="O13" s="1"/>
      <x:c r="P13" s="1"/>
      <x:c r="Q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 ht="23" customHeight="1">
      <x:c r="A16" s="84" t="str">
        <x:v>Coste por medida · escenario elegido</x:v>
      </x:c>
      <x:c r="B16" s="84" t="str">
        <x:v>Coste por medida · escenario elegido</x:v>
      </x:c>
      <x:c r="C16" s="84" t="str">
        <x:v>Coste por medida · escenario elegido</x:v>
      </x:c>
      <x:c r="D16" s="84" t="str">
        <x:v>Coste por medida · escenario elegido</x:v>
      </x:c>
      <x:c r="E16" s="84" t="str">
        <x:v>Coste por medida · escenario elegido</x:v>
      </x:c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 ht="31" customHeight="1">
      <x:c r="A17" s="20" t="str">
        <x:v>Medida</x:v>
      </x:c>
      <x:c r="B17" s="21" t="str">
        <x:v>Inversión</x:v>
      </x:c>
      <x:c r="C17" s="21" t="str">
        <x:v>Personal/año</x:v>
      </x:c>
      <x:c r="D17" s="21" t="str">
        <x:v>Otros/año</x:v>
      </x:c>
      <x:c r="E17" s="22" t="str">
        <x:v>Total anual</x:v>
      </x:c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>
      <x:c r="A18" s="70" t="str">
        <x:v>M1 · Mando y alerta</x:v>
      </x:c>
      <x:c r="B18" s="148" t="n">
        <x:f>SUMIF(Inversiones!$B$5:$B$23,"M1",Inversiones!$N$5:$N$23)/1000000</x:f>
        <x:v>4.5</x:v>
      </x:c>
      <x:c r="C18" s="148" t="n">
        <x:f>SUMIF(Personal!$B$5:$B$36,"M1",Personal!$P$5:$P$36)/1000000</x:f>
        <x:v>1.639</x:v>
      </x:c>
      <x:c r="D18" s="148" t="n">
        <x:f>SUMIF(Operacion!$B$5:$B$21,"M1",Operacion!$O$5:$O$21)/1000000</x:f>
        <x:v>1.2</x:v>
      </x:c>
      <x:c r="E18" s="148" t="n">
        <x:f>C18+D18</x:f>
        <x:v>2.839</x:v>
      </x:c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72" t="str">
        <x:v>M2 · Frontera y rescate</x:v>
      </x:c>
      <x:c r="B19" s="149" t="n">
        <x:f>SUMIF(Inversiones!$B$5:$B$23,"M2",Inversiones!$N$5:$N$23)/1000000</x:f>
        <x:v>17.386</x:v>
      </x:c>
      <x:c r="C19" s="149" t="n">
        <x:f>SUMIF(Personal!$B$5:$B$36,"M2",Personal!$P$5:$P$36)/1000000</x:f>
        <x:v>2.907</x:v>
      </x:c>
      <x:c r="D19" s="149" t="n">
        <x:f>SUMIF(Operacion!$B$5:$B$21,"M2",Operacion!$O$5:$O$21)/1000000</x:f>
        <x:v>1.72158</x:v>
      </x:c>
      <x:c r="E19" s="149" t="n">
        <x:f>C19+D19</x:f>
        <x:v>4.62858</x:v>
      </x:c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>
      <x:c r="A20" s="72" t="str">
        <x:v>M3 · Unidad Fronteriza 24/7</x:v>
      </x:c>
      <x:c r="B20" s="149" t="n">
        <x:f>SUMIF(Inversiones!$B$5:$B$23,"M3",Inversiones!$N$5:$N$23)/1000000</x:f>
        <x:v>8.5</x:v>
      </x:c>
      <x:c r="C20" s="149" t="n">
        <x:f>SUMIF(Personal!$B$5:$B$36,"M3",Personal!$P$5:$P$36)/1000000</x:f>
        <x:v>7.74</x:v>
      </x:c>
      <x:c r="D20" s="149" t="n">
        <x:f>SUMIF(Operacion!$B$5:$B$21,"M3",Operacion!$O$5:$O$21)/1000000</x:f>
        <x:v>1.2</x:v>
      </x:c>
      <x:c r="E20" s="149" t="n">
        <x:f>C20+D20</x:f>
        <x:v>8.94</x:v>
      </x:c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72" t="str">
        <x:v>M4 · Cadena de decisión</x:v>
      </x:c>
      <x:c r="B21" s="149" t="n">
        <x:f>SUMIF(Inversiones!$B$5:$B$23,"M4",Inversiones!$N$5:$N$23)/1000000</x:f>
        <x:v>0.4</x:v>
      </x:c>
      <x:c r="C21" s="149" t="n">
        <x:f>SUMIF(Personal!$B$5:$B$36,"M4",Personal!$P$5:$P$36)/1000000</x:f>
        <x:v>0.427</x:v>
      </x:c>
      <x:c r="D21" s="149" t="n">
        <x:f>SUMIF(Operacion!$B$5:$B$21,"M4",Operacion!$O$5:$O$21)/1000000</x:f>
        <x:v>0.25</x:v>
      </x:c>
      <x:c r="E21" s="149" t="n">
        <x:f>C21+D21</x:f>
        <x:v>0.677</x:v>
      </x:c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72" t="str">
        <x:v>M5 · Retorno y readmisión</x:v>
      </x:c>
      <x:c r="B22" s="149" t="n">
        <x:f>SUMIF(Inversiones!$B$5:$B$23,"M5",Inversiones!$N$5:$N$23)/1000000</x:f>
        <x:v>1.9</x:v>
      </x:c>
      <x:c r="C22" s="149" t="n">
        <x:f>SUMIF(Personal!$B$5:$B$36,"M5",Personal!$P$5:$P$36)/1000000</x:f>
        <x:v>1.036</x:v>
      </x:c>
      <x:c r="D22" s="149" t="n">
        <x:f>SUMIF(Operacion!$B$5:$B$21,"M5",Operacion!$O$5:$O$21)/1000000</x:f>
        <x:v>7.9</x:v>
      </x:c>
      <x:c r="E22" s="149" t="n">
        <x:f>C22+D22</x:f>
        <x:v>8.936</x:v>
      </x:c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72" t="str">
        <x:v>M6 · Asilo y vulnerabilidad</x:v>
      </x:c>
      <x:c r="B23" s="149" t="n">
        <x:f>SUMIF(Inversiones!$B$5:$B$23,"M6",Inversiones!$N$5:$N$23)/1000000</x:f>
        <x:v>11</x:v>
      </x:c>
      <x:c r="C23" s="149" t="n">
        <x:f>SUMIF(Personal!$B$5:$B$36,"M6",Personal!$P$5:$P$36)/1000000</x:f>
        <x:v>1.92</x:v>
      </x:c>
      <x:c r="D23" s="149" t="n">
        <x:f>SUMIF(Operacion!$B$5:$B$21,"M6",Operacion!$O$5:$O$21)/1000000</x:f>
        <x:v>1.7072</x:v>
      </x:c>
      <x:c r="E23" s="149" t="n">
        <x:f>C23+D23</x:f>
        <x:v>3.6272</x:v>
      </x:c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72" t="str">
        <x:v>M7 · Infraestructura/CIE</x:v>
      </x:c>
      <x:c r="B24" s="149" t="n">
        <x:f>SUMIF(Inversiones!$B$5:$B$23,"M7",Inversiones!$N$5:$N$23)/1000000</x:f>
        <x:v>36.8990808064359</x:v>
      </x:c>
      <x:c r="C24" s="149" t="n">
        <x:f>SUMIF(Personal!$B$5:$B$36,"M7",Personal!$P$5:$P$36)/1000000</x:f>
        <x:v>9.59</x:v>
      </x:c>
      <x:c r="D24" s="149" t="n">
        <x:f>SUMIF(Operacion!$B$5:$B$21,"M7",Operacion!$O$5:$O$21)/1000000</x:f>
        <x:v>5.170940424193077</x:v>
      </x:c>
      <x:c r="E24" s="149" t="n">
        <x:f>C24+D24</x:f>
        <x:v>14.760940424193077</x:v>
      </x:c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72" t="str">
        <x:v>M8 · Protección de Ceuta</x:v>
      </x:c>
      <x:c r="B25" s="149" t="n">
        <x:f>SUMIF(Inversiones!$B$5:$B$23,"M8",Inversiones!$N$5:$N$23)/1000000</x:f>
        <x:v>4</x:v>
      </x:c>
      <x:c r="C25" s="149" t="n">
        <x:f>SUMIF(Personal!$B$5:$B$36,"M8",Personal!$P$5:$P$36)/1000000</x:f>
        <x:v>0.85</x:v>
      </x:c>
      <x:c r="D25" s="149" t="n">
        <x:f>SUMIF(Operacion!$B$5:$B$21,"M8",Operacion!$O$5:$O$21)/1000000</x:f>
        <x:v>1.75</x:v>
      </x:c>
      <x:c r="E25" s="149" t="n">
        <x:f>C25+D25</x:f>
        <x:v>2.6</x:v>
      </x:c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74" t="str">
        <x:v>TRANS · Transversal y Justicia</x:v>
      </x:c>
      <x:c r="B26" s="150" t="n">
        <x:f>SUMIF(Inversiones!$B$5:$B$23,"TRANS",Inversiones!$N$5:$N$23)/1000000</x:f>
        <x:v>3.5</x:v>
      </x:c>
      <x:c r="C26" s="150" t="n">
        <x:f>SUMIF(Personal!$B$5:$B$36,"TRANS",Personal!$P$5:$P$36)/1000000</x:f>
        <x:v>0.84</x:v>
      </x:c>
      <x:c r="D26" s="150" t="n">
        <x:f>SUMIF(Operacion!$B$5:$B$21,"TRANS",Operacion!$O$5:$O$21)/1000000</x:f>
        <x:v>0.8</x:v>
      </x:c>
      <x:c r="E26" s="150" t="n">
        <x:f>C26+D26</x:f>
        <x:v>1.6400000000000001</x:v>
      </x:c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51" t="str">
        <x:v>TOTAL</x:v>
      </x:c>
      <x:c r="B27" s="151" t="n">
        <x:f>SUM(B18:B26)</x:f>
        <x:v>88.0850808064359</x:v>
      </x:c>
      <x:c r="C27" s="151" t="n">
        <x:f>SUM(C18:C26)</x:f>
        <x:v>26.949</x:v>
      </x:c>
      <x:c r="D27" s="151" t="n">
        <x:f>SUM(D18:D26)</x:f>
        <x:v>21.699720424193078</x:v>
      </x:c>
      <x:c r="E27" s="151" t="n">
        <x:f>SUM(E18:E26)</x:f>
        <x:v>48.64872042419308</x:v>
      </x:c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 ht="23" customHeight="1">
      <x:c r="A30" s="84" t="str">
        <x:v>Despliegue anual · escenario elegido</x:v>
      </x:c>
      <x:c r="B30" s="84" t="str">
        <x:v>Despliegue anual · escenario elegido</x:v>
      </x:c>
      <x:c r="C30" s="84" t="str">
        <x:v>Despliegue anual · escenario elegido</x:v>
      </x:c>
      <x:c r="D30" s="84" t="str">
        <x:v>Despliegue anual · escenario elegido</x:v>
      </x:c>
      <x:c r="E30" s="84" t="str">
        <x:v>Despliegue anual · escenario elegido</x:v>
      </x:c>
      <x:c r="F30" s="84" t="str">
        <x:v>Despliegue anual · escenario elegido</x:v>
      </x:c>
      <x:c r="G30" s="84" t="str">
        <x:v>Despliegue anual · escenario elegido</x:v>
      </x:c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 ht="31" customHeight="1">
      <x:c r="A31" s="20" t="str">
        <x:v>Año</x:v>
      </x:c>
      <x:c r="B31" s="21" t="n">
        <x:v>2026</x:v>
      </x:c>
      <x:c r="C31" s="21" t="n">
        <x:v>2027</x:v>
      </x:c>
      <x:c r="D31" s="21" t="n">
        <x:v>2028</x:v>
      </x:c>
      <x:c r="E31" s="21" t="n">
        <x:v>2029</x:v>
      </x:c>
      <x:c r="F31" s="21" t="n">
        <x:v>2030</x:v>
      </x:c>
      <x:c r="G31" s="22" t="n">
        <x:v>2031</x:v>
      </x:c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70" t="str">
        <x:v>Inversión</x:v>
      </x:c>
      <x:c r="B32" s="148" t="n">
        <x:f>Calendario!B8/1000000</x:f>
        <x:v>22.548572424193075</x:v>
      </x:c>
      <x:c r="C32" s="148" t="n">
        <x:f>Calendario!C8/1000000</x:f>
        <x:v>25.723689696772308</x:v>
      </x:c>
      <x:c r="D32" s="148" t="n">
        <x:f>Calendario!D8/1000000</x:f>
        <x:v>21.588324241930767</x:v>
      </x:c>
      <x:c r="E32" s="148" t="n">
        <x:f>Calendario!E8/1000000</x:f>
        <x:v>11.249724241930767</x:v>
      </x:c>
      <x:c r="F32" s="148" t="n">
        <x:f>Calendario!F8/1000000</x:f>
        <x:v>6.974770201608974</x:v>
      </x:c>
      <x:c r="G32" s="148" t="n">
        <x:f>Calendario!G8/1000000</x:f>
        <x:v>0</x:v>
      </x:c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72" t="str">
        <x:v>Operación</x:v>
      </x:c>
      <x:c r="B33" s="149" t="n">
        <x:f>Calendario!B14/1000000</x:f>
        <x:v>11.7769674</x:v>
      </x:c>
      <x:c r="C33" s="149" t="n">
        <x:f>Calendario!C14/1000000</x:f>
        <x:v>35.68778</x:v>
      </x:c>
      <x:c r="D33" s="149" t="n">
        <x:f>Calendario!D14/1000000</x:f>
        <x:v>35.68778</x:v>
      </x:c>
      <x:c r="E33" s="149" t="n">
        <x:f>Calendario!E14/1000000</x:f>
        <x:v>35.68778</x:v>
      </x:c>
      <x:c r="F33" s="149" t="n">
        <x:f>Calendario!F14/1000000</x:f>
        <x:v>35.68778</x:v>
      </x:c>
      <x:c r="G33" s="149" t="n">
        <x:f>Calendario!G14/1000000</x:f>
        <x:v>48.64872042419308</x:v>
      </x:c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53" t="str">
        <x:v>Total</x:v>
      </x:c>
      <x:c r="B34" s="153" t="n">
        <x:f>Calendario!B16/1000000</x:f>
        <x:v>34.32553982419307</x:v>
      </x:c>
      <x:c r="C34" s="153" t="n">
        <x:f>Calendario!C16/1000000</x:f>
        <x:v>61.41146969677231</x:v>
      </x:c>
      <x:c r="D34" s="153" t="n">
        <x:f>Calendario!D16/1000000</x:f>
        <x:v>57.27610424193077</x:v>
      </x:c>
      <x:c r="E34" s="153" t="n">
        <x:f>Calendario!E16/1000000</x:f>
        <x:v>46.93750424193077</x:v>
      </x:c>
      <x:c r="F34" s="153" t="n">
        <x:f>Calendario!F16/1000000</x:f>
        <x:v>42.66255020160897</x:v>
      </x:c>
      <x:c r="G34" s="153" t="n">
        <x:f>Calendario!G16/1000000</x:f>
        <x:v>48.64872042419308</x:v>
      </x:c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 ht="31" customHeight="1">
      <x:c r="A45" s="115" t="str">
        <x:v>Lectura: la cifra central no es una oferta contractual ni una promesa de financiación. Es un marco de decisión que identifica qué inventariar y qué licitar.</x:v>
      </x:c>
      <x:c r="B45" s="115"/>
      <x:c r="C45" s="115"/>
      <x:c r="D45" s="115"/>
      <x:c r="E45" s="115"/>
      <x:c r="F45" s="115"/>
      <x:c r="G45" s="115"/>
      <x:c r="H45" s="115"/>
      <x:c r="I45" s="115"/>
      <x:c r="J45" s="115"/>
      <x:c r="K45" s="115"/>
      <x:c r="L45" s="115"/>
      <x:c r="M45" s="115"/>
      <x:c r="N45" s="115"/>
      <x:c r="O45" s="115"/>
      <x:c r="P45" s="1"/>
      <x:c r="Q45" s="1"/>
    </x:row>
    <x:row r="46" ht="31" customHeight="1">
      <x:c r="A46" s="115" t="str">
        <x:v>La inversión de Tarajal ya financiada se trata como activo existente: solo se presupuesta la brecha detectada por auditoría.</x:v>
      </x:c>
      <x:c r="B46" s="115"/>
      <x:c r="C46" s="115"/>
      <x:c r="D46" s="115"/>
      <x:c r="E46" s="115"/>
      <x:c r="F46" s="115"/>
      <x:c r="G46" s="115"/>
      <x:c r="H46" s="115"/>
      <x:c r="I46" s="115"/>
      <x:c r="J46" s="115"/>
      <x:c r="K46" s="115"/>
      <x:c r="L46" s="115"/>
      <x:c r="M46" s="115"/>
      <x:c r="N46" s="115"/>
      <x:c r="O46" s="115"/>
      <x:c r="P46" s="1"/>
      <x:c r="Q46" s="1"/>
    </x:row>
    <x:row r="47" ht="31" customHeight="1">
      <x:c r="A47" s="115" t="str">
        <x:v>La reserva de emergencia es un techo contingente. No forma parte del gasto bruto acumulado salvo que se active y ejecute.</x:v>
      </x:c>
      <x:c r="B47" s="115"/>
      <x:c r="C47" s="115"/>
      <x:c r="D47" s="115"/>
      <x:c r="E47" s="115"/>
      <x:c r="F47" s="115"/>
      <x:c r="G47" s="115"/>
      <x:c r="H47" s="115"/>
      <x:c r="I47" s="115"/>
      <x:c r="J47" s="115"/>
      <x:c r="K47" s="115"/>
      <x:c r="L47" s="115"/>
      <x:c r="M47" s="115"/>
      <x:c r="N47" s="115"/>
      <x:c r="O47" s="115"/>
      <x:c r="P47" s="1"/>
      <x:c r="Q47" s="1"/>
    </x:row>
    <x:row r="48" ht="31" customHeight="1">
      <x:c r="A48" s="115" t="str">
        <x:v>Antes de versión 1: validar RPT y vacantes, emplazamiento, anteproyectos, costes de mercado, rutas de retorno y elegibilidad europea.</x:v>
      </x:c>
      <x:c r="B48" s="115"/>
      <x:c r="C48" s="115"/>
      <x:c r="D48" s="115"/>
      <x:c r="E48" s="115"/>
      <x:c r="F48" s="115"/>
      <x:c r="G48" s="115"/>
      <x:c r="H48" s="115"/>
      <x:c r="I48" s="115"/>
      <x:c r="J48" s="115"/>
      <x:c r="K48" s="115"/>
      <x:c r="L48" s="115"/>
      <x:c r="M48" s="115"/>
      <x:c r="N48" s="115"/>
      <x:c r="O48" s="115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O1"/>
    <x:mergeCell ref="A2:Q2"/>
    <x:mergeCell ref="A5:C5"/>
    <x:mergeCell ref="A6:C8"/>
    <x:mergeCell ref="E5:G5"/>
    <x:mergeCell ref="E6:G8"/>
    <x:mergeCell ref="I5:K5"/>
    <x:mergeCell ref="I6:K8"/>
    <x:mergeCell ref="A10:C10"/>
    <x:mergeCell ref="A11:C13"/>
    <x:mergeCell ref="E10:G10"/>
    <x:mergeCell ref="E11:G13"/>
    <x:mergeCell ref="I10:K10"/>
    <x:mergeCell ref="I11:K13"/>
    <x:mergeCell ref="A16:E16"/>
    <x:mergeCell ref="A30:G30"/>
    <x:mergeCell ref="A45:O45"/>
    <x:mergeCell ref="A46:O46"/>
    <x:mergeCell ref="A47:O47"/>
    <x:mergeCell ref="A48:O48"/>
  </x:mergeCells>
  <x:dataValidations count="1">
    <x:dataValidation type="list" sqref="B3">
      <x:formula1>"Bajo,Central,Alto"</x:formula1>
    </x:dataValidation>
  </x:dataValidations>
  <x:pageMargins left="0.7" right="0.7" top="0.75" bottom="0.75" header="0.3" footer="0.3"/>
  <x:drawing xmlns:r="http://schemas.openxmlformats.org/officeDocument/2006/relationships" r:id="R42655bf9eae44d9b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0" hidden="0" customWidth="1"/>
    <x:col min="2" max="2" width="22" hidden="0" customWidth="1"/>
    <x:col min="3" max="3" width="15" hidden="0" customWidth="1"/>
    <x:col min="4" max="4" width="15" hidden="0" customWidth="1"/>
    <x:col min="5" max="5" width="43" hidden="0" customWidth="1"/>
  </x:cols>
  <x:sheetData>
    <x:row r="1" ht="31" customHeight="1">
      <x:c r="A1" s="4" t="str">
        <x:v>Plan Ceuta · Comprobaciones del modelo</x:v>
      </x:c>
      <x:c r="B1" s="4" t="str">
        <x:v>Plan Ceuta · Comprobaciones del modelo</x:v>
      </x:c>
      <x:c r="C1" s="4" t="str">
        <x:v>Plan Ceuta · Comprobaciones del modelo</x:v>
      </x:c>
      <x:c r="D1" s="4" t="str">
        <x:v>Plan Ceuta · Comprobaciones del modelo</x:v>
      </x:c>
      <x:c r="E1" s="4" t="str">
        <x:v>Plan Ceuta · Comprobaciones del modelo</x:v>
      </x:c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</x:row>
    <x:row r="2" ht="32" customHeight="1">
      <x:c r="A2" s="8" t="str">
        <x:v>Todos los controles deben mostrar OK antes de usar el modelo en una versión pública.</x:v>
      </x:c>
      <x:c r="B2" s="8" t="str">
        <x:v>Todos los controles deben mostrar OK antes de usar el modelo en una versión pública.</x:v>
      </x:c>
      <x:c r="C2" s="8" t="str">
        <x:v>Todos los controles deben mostrar OK antes de usar el modelo en una versión pública.</x:v>
      </x:c>
      <x:c r="D2" s="8" t="str">
        <x:v>Todos los controles deben mostrar OK antes de usar el modelo en una versión pública.</x:v>
      </x:c>
      <x:c r="E2" s="8" t="str">
        <x:v>Todos los controles deben mostrar OK antes de usar el modelo en una versión pública.</x:v>
      </x:c>
      <x:c r="F2" s="8" t="str">
        <x:v>Todos los controles deben mostrar OK antes de usar el modelo en una versión pública.</x:v>
      </x:c>
      <x:c r="G2" s="8" t="str">
        <x:v>Todos los controles deben mostrar OK antes de usar el modelo en una versión pública.</x:v>
      </x:c>
      <x:c r="H2" s="8" t="str">
        <x:v>Todos los controles deben mostrar OK antes de usar el modelo en una versión pública.</x:v>
      </x:c>
      <x:c r="I2" s="8" t="str">
        <x:v>Todos los controles deben mostrar OK antes de usar el modelo en una versión pública.</x:v>
      </x:c>
      <x:c r="J2" s="8" t="str">
        <x:v>Todos los controles deben mostrar OK antes de usar el modelo en una versión pública.</x:v>
      </x:c>
      <x:c r="K2" s="8" t="str">
        <x:v>Todos los controles deben mostrar OK antes de usar el modelo en una versión pública.</x:v>
      </x:c>
      <x:c r="L2" s="8" t="str">
        <x:v>Todos los controles deben mostrar OK antes de usar el modelo en una versión pública.</x:v>
      </x:c>
      <x:c r="M2" s="8" t="str">
        <x:v>Todos los controles deben mostrar OK antes de usar el modelo en una versión pública.</x:v>
      </x:c>
      <x:c r="N2" s="8" t="str">
        <x:v>Todos los controles deben mostrar OK antes de usar el modelo en una versión pública.</x:v>
      </x:c>
      <x:c r="O2" s="8" t="str">
        <x:v>Todos los controles deben mostrar OK antes de usar el modelo en una versión pública.</x:v>
      </x:c>
      <x:c r="P2" s="8" t="str">
        <x:v>Todos los controles deben mostrar OK antes de usar el modelo en una versión pública.</x:v>
      </x:c>
      <x:c r="Q2" s="8" t="str">
        <x:v>Todos los controles deben mostrar OK antes de usar el modelo en una versión pública.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31" customHeight="1">
      <x:c r="A4" s="20" t="str">
        <x:v>Control</x:v>
      </x:c>
      <x:c r="B4" s="21" t="str">
        <x:v>Resultado</x:v>
      </x:c>
      <x:c r="C4" s="21" t="str">
        <x:v>Estado</x:v>
      </x:c>
      <x:c r="D4" s="21" t="str">
        <x:v>Tolerancia</x:v>
      </x:c>
      <x:c r="E4" s="22" t="str">
        <x:v>Acción si falla</x:v>
      </x:c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70" t="str">
        <x:v>Distribución inversión urgente = 100 %</x:v>
      </x:c>
      <x:c r="B5" s="155" t="n">
        <x:f>SUM(Calendario!B24:G24)</x:f>
        <x:v>0.9999999999999999</x:v>
      </x:c>
      <x:c r="C5" s="70" t="str">
        <x:f>IF(ABS(B5-1)&lt;0.0001,"OK","REVISAR")</x:f>
        <x:v>OK</x:v>
      </x:c>
      <x:c r="D5" s="70" t="n">
        <x:v>0.0001</x:v>
      </x:c>
      <x:c r="E5" s="70" t="str">
        <x:v>Corregir Calendario fila 24</x:v>
      </x:c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>
      <x:c r="A6" s="72" t="str">
        <x:v>Distribución inversión estructural = 100 %</x:v>
      </x:c>
      <x:c r="B6" s="156" t="n">
        <x:f>SUM(Calendario!B25:G25)</x:f>
        <x:v>1</x:v>
      </x:c>
      <x:c r="C6" s="72" t="str">
        <x:f>IF(ABS(B6-1)&lt;0.0001,"OK","REVISAR")</x:f>
        <x:v>OK</x:v>
      </x:c>
      <x:c r="D6" s="72" t="n">
        <x:v>0.0001</x:v>
      </x:c>
      <x:c r="E6" s="72" t="str">
        <x:v>Corregir Calendario fila 25</x:v>
      </x:c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</x:row>
    <x:row r="7">
      <x:c r="A7" s="72" t="str">
        <x:v>Distribución inversión CIE = 100 %</x:v>
      </x:c>
      <x:c r="B7" s="156" t="n">
        <x:f>SUM(Calendario!B26:G26)</x:f>
        <x:v>1</x:v>
      </x:c>
      <x:c r="C7" s="72" t="str">
        <x:f>IF(ABS(B7-1)&lt;0.0001,"OK","REVISAR")</x:f>
        <x:v>OK</x:v>
      </x:c>
      <x:c r="D7" s="72" t="n">
        <x:v>0.0001</x:v>
      </x:c>
      <x:c r="E7" s="72" t="str">
        <x:v>Corregir Calendario fila 26</x:v>
      </x:c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</x:row>
    <x:row r="8">
      <x:c r="A8" s="72" t="str">
        <x:v>Retornos del escenario central ≤ expedientes</x:v>
      </x:c>
      <x:c r="B8" s="156" t="n">
        <x:f>Supuestos!$E$10/Supuestos!$E$9</x:f>
        <x:v>0.25</x:v>
      </x:c>
      <x:c r="C8" s="72" t="str">
        <x:f>IF(B8&lt;=1,"OK","REVISAR")</x:f>
        <x:v>OK</x:v>
      </x:c>
      <x:c r="D8" s="72" t="n">
        <x:v>1</x:v>
      </x:c>
      <x:c r="E8" s="72" t="str">
        <x:v>Ajustar volúmenes</x:v>
      </x:c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</x:row>
    <x:row r="9">
      <x:c r="A9" s="72" t="str">
        <x:v>Porcentajes de retorno de emergencia ≤ 100 %</x:v>
      </x:c>
      <x:c r="B9" s="156" t="n">
        <x:f>SUM(Emergencia!B8:B10)</x:f>
        <x:v>0.65</x:v>
      </x:c>
      <x:c r="C9" s="72" t="str">
        <x:f>IF(B9&lt;=1,"OK","REVISAR")</x:f>
        <x:v>OK</x:v>
      </x:c>
      <x:c r="D9" s="72" t="n">
        <x:v>1</x:v>
      </x:c>
      <x:c r="E9" s="72" t="str">
        <x:v>Ajustar calculadora de emergencia</x:v>
      </x:c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72" t="str">
        <x:v>Total inversión central = suma por medidas</x:v>
      </x:c>
      <x:c r="B10" s="105" t="n">
        <x:f>ABS(Escenarios!C5-SUM(Resumen!B18:B26)*1000000)</x:f>
        <x:v>0</x:v>
      </x:c>
      <x:c r="C10" s="72" t="str">
        <x:f>IF(B10&lt;1,"OK","REVISAR")</x:f>
        <x:v>OK</x:v>
      </x:c>
      <x:c r="D10" s="72" t="n">
        <x:v>1</x:v>
      </x:c>
      <x:c r="E10" s="72" t="str">
        <x:v>Revisar rangos SUMIF</x:v>
      </x:c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</x:row>
    <x:row r="11">
      <x:c r="A11" s="72" t="str">
        <x:v>Total anual central = personal + otros</x:v>
      </x:c>
      <x:c r="B11" s="105" t="n">
        <x:f>ABS(Escenarios!C8-Escenarios!C6-Escenarios!C7)</x:f>
        <x:v>0</x:v>
      </x:c>
      <x:c r="C11" s="72" t="str">
        <x:f>IF(B11&lt;1,"OK","REVISAR")</x:f>
        <x:v>OK</x:v>
      </x:c>
      <x:c r="D11" s="72" t="n">
        <x:v>1</x:v>
      </x:c>
      <x:c r="E11" s="72" t="str">
        <x:v>Revisar consolidación</x:v>
      </x:c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>
      <x:c r="A12" s="72" t="str">
        <x:v>Gasto calendario elegido = escenario acumulado</x:v>
      </x:c>
      <x:c r="B12" s="105" t="n">
        <x:f>ABS(SUM(Calendario!B16:G16)-IF(Resumen!B3="Bajo",Escenarios!B10,IF(Resumen!B3="Central",Escenarios!C10,Escenarios!D10)))</x:f>
        <x:v>5.960464477539063e-8</x:v>
      </x:c>
      <x:c r="C12" s="72" t="str">
        <x:f>IF(B12&lt;2,"OK","REVISAR")</x:f>
        <x:v>OK</x:v>
      </x:c>
      <x:c r="D12" s="72" t="n">
        <x:v>2</x:v>
      </x:c>
      <x:c r="E12" s="72" t="str">
        <x:v>Revisar despliegue y escenario</x:v>
      </x:c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</x:row>
    <x:row r="13">
      <x:c r="A13" s="72" t="str">
        <x:v>Reserva excluida del gasto esperado</x:v>
      </x:c>
      <x:c r="B13" s="105" t="n">
        <x:f>SUM(Calendario!B18:G18)</x:f>
        <x:v>60000000</x:v>
      </x:c>
      <x:c r="C13" s="72" t="str">
        <x:f>IF(SUM(Calendario!B16:G16)&lt;SUM(Calendario!B16:G16)+B13,"OK","REVISAR")</x:f>
        <x:v>OK</x:v>
      </x:c>
      <x:c r="D13" s="72" t="n">
        <x:v>0</x:v>
      </x:c>
      <x:c r="E13" s="72" t="str">
        <x:v>No sumar la reserva al gasto esperado</x:v>
      </x:c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74" t="str">
        <x:v>Financiación UE no supera gasto bruto</x:v>
      </x:c>
      <x:c r="B14" s="106" t="n">
        <x:f>MAX(Escenarios!B11:D11-Escenarios!B10:D10)</x:f>
        <x:v>-126271482.14494137</x:v>
      </x:c>
      <x:c r="C14" s="74" t="str">
        <x:f>IF(B14&lt;=0,"OK","REVISAR")</x:f>
        <x:v>OK</x:v>
      </x:c>
      <x:c r="D14" s="74" t="n">
        <x:v>0</x:v>
      </x:c>
      <x:c r="E14" s="74" t="str">
        <x:v>Reducir tasas efectivas</x:v>
      </x:c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E1"/>
    <x:mergeCell ref="A2:Q2"/>
  </x:mergeCells>
  <x:conditionalFormatting sqref="C5:C14">
    <x:cfRule type="containsText" dxfId="0" priority="1" operator="containsText" text="OK"/>
    <x:cfRule type="containsText" dxfId="1" priority="2" operator="containsText" text="REVISAR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42" hidden="0" customWidth="1"/>
    <x:col min="3" max="3" width="18" hidden="0" customWidth="1"/>
    <x:col min="4" max="4" width="14" hidden="0" customWidth="1"/>
    <x:col min="5" max="5" width="14" hidden="0" customWidth="1"/>
    <x:col min="6" max="6" width="14" hidden="0" customWidth="1"/>
    <x:col min="7" max="7" width="58" hidden="0" customWidth="1"/>
    <x:col min="8" max="8" width="22" hidden="0" customWidth="1"/>
  </x:cols>
  <x:sheetData>
    <x:row r="1" ht="31" customHeight="1">
      <x:c r="A1" s="4" t="str">
        <x:v>Plan Ceuta · Supuestos editables</x:v>
      </x:c>
      <x:c r="B1" s="4" t="str">
        <x:v>Plan Ceuta · Supuestos editables</x:v>
      </x:c>
      <x:c r="C1" s="4" t="str">
        <x:v>Plan Ceuta · Supuestos editables</x:v>
      </x:c>
      <x:c r="D1" s="4" t="str">
        <x:v>Plan Ceuta · Supuestos editables</x:v>
      </x:c>
      <x:c r="E1" s="4" t="str">
        <x:v>Plan Ceuta · Supuestos editables</x:v>
      </x:c>
      <x:c r="F1" s="4" t="str">
        <x:v>Plan Ceuta · Supuestos editables</x:v>
      </x:c>
      <x:c r="G1" s="4" t="str">
        <x:v>Plan Ceuta · Supuestos editables</x:v>
      </x:c>
      <x:c r="H1" s="4" t="str">
        <x:v>Plan Ceuta · Supuestos editables</x:v>
      </x:c>
      <x:c r="I1" s="1"/>
      <x:c r="J1" s="1"/>
      <x:c r="K1" s="1"/>
      <x:c r="L1" s="1"/>
      <x:c r="M1" s="1"/>
      <x:c r="N1" s="1"/>
      <x:c r="O1" s="1"/>
      <x:c r="P1" s="1"/>
      <x:c r="Q1" s="1"/>
    </x:row>
    <x:row r="2" ht="32" customHeight="1">
      <x:c r="A2" s="8" t="str">
        <x:v>Euros constantes de julio de 2026. Azul claro = dato editable; verde = referencia oficial. Bajo/Central/Alto son escenarios de estrés, no predicciones.</x:v>
      </x:c>
      <x:c r="B2" s="8" t="str">
        <x:v>Euros constantes de julio de 2026. Azul claro = dato editable; verde = referencia oficial. Bajo/Central/Alto son escenarios de estrés, no predicciones.</x:v>
      </x:c>
      <x:c r="C2" s="8" t="str">
        <x:v>Euros constantes de julio de 2026. Azul claro = dato editable; verde = referencia oficial. Bajo/Central/Alto son escenarios de estrés, no predicciones.</x:v>
      </x:c>
      <x:c r="D2" s="8" t="str">
        <x:v>Euros constantes de julio de 2026. Azul claro = dato editable; verde = referencia oficial. Bajo/Central/Alto son escenarios de estrés, no predicciones.</x:v>
      </x:c>
      <x:c r="E2" s="8" t="str">
        <x:v>Euros constantes de julio de 2026. Azul claro = dato editable; verde = referencia oficial. Bajo/Central/Alto son escenarios de estrés, no predicciones.</x:v>
      </x:c>
      <x:c r="F2" s="8" t="str">
        <x:v>Euros constantes de julio de 2026. Azul claro = dato editable; verde = referencia oficial. Bajo/Central/Alto son escenarios de estrés, no predicciones.</x:v>
      </x:c>
      <x:c r="G2" s="8" t="str">
        <x:v>Euros constantes de julio de 2026. Azul claro = dato editable; verde = referencia oficial. Bajo/Central/Alto son escenarios de estrés, no predicciones.</x:v>
      </x:c>
      <x:c r="H2" s="8" t="str">
        <x:v>Euros constantes de julio de 2026. Azul claro = dato editable; verde = referencia oficial. Bajo/Central/Alto son escenarios de estrés, no predicciones.</x:v>
      </x:c>
      <x:c r="I2" s="8" t="str">
        <x:v>Euros constantes de julio de 2026. Azul claro = dato editable; verde = referencia oficial. Bajo/Central/Alto son escenarios de estrés, no predicciones.</x:v>
      </x:c>
      <x:c r="J2" s="8" t="str">
        <x:v>Euros constantes de julio de 2026. Azul claro = dato editable; verde = referencia oficial. Bajo/Central/Alto son escenarios de estrés, no predicciones.</x:v>
      </x:c>
      <x:c r="K2" s="8" t="str">
        <x:v>Euros constantes de julio de 2026. Azul claro = dato editable; verde = referencia oficial. Bajo/Central/Alto son escenarios de estrés, no predicciones.</x:v>
      </x:c>
      <x:c r="L2" s="8" t="str">
        <x:v>Euros constantes de julio de 2026. Azul claro = dato editable; verde = referencia oficial. Bajo/Central/Alto son escenarios de estrés, no predicciones.</x:v>
      </x:c>
      <x:c r="M2" s="8" t="str">
        <x:v>Euros constantes de julio de 2026. Azul claro = dato editable; verde = referencia oficial. Bajo/Central/Alto son escenarios de estrés, no predicciones.</x:v>
      </x:c>
      <x:c r="N2" s="8" t="str">
        <x:v>Euros constantes de julio de 2026. Azul claro = dato editable; verde = referencia oficial. Bajo/Central/Alto son escenarios de estrés, no predicciones.</x:v>
      </x:c>
      <x:c r="O2" s="8" t="str">
        <x:v>Euros constantes de julio de 2026. Azul claro = dato editable; verde = referencia oficial. Bajo/Central/Alto son escenarios de estrés, no predicciones.</x:v>
      </x:c>
      <x:c r="P2" s="8" t="str">
        <x:v>Euros constantes de julio de 2026. Azul claro = dato editable; verde = referencia oficial. Bajo/Central/Alto son escenarios de estrés, no predicciones.</x:v>
      </x:c>
      <x:c r="Q2" s="8" t="str">
        <x:v>Euros constantes de julio de 2026. Azul claro = dato editable; verde = referencia oficial. Bajo/Central/Alto son escenarios de estrés, no predicciones.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31" customHeight="1">
      <x:c r="A4" s="20" t="str">
        <x:v>ID</x:v>
      </x:c>
      <x:c r="B4" s="21" t="str">
        <x:v>Supuesto</x:v>
      </x:c>
      <x:c r="C4" s="21" t="str">
        <x:v>Unidad</x:v>
      </x:c>
      <x:c r="D4" s="21" t="str">
        <x:v>Bajo</x:v>
      </x:c>
      <x:c r="E4" s="21" t="str">
        <x:v>Central</x:v>
      </x:c>
      <x:c r="F4" s="21" t="str">
        <x:v>Alto</x:v>
      </x:c>
      <x:c r="G4" s="21" t="str">
        <x:v>Fuente o criterio</x:v>
      </x:c>
      <x:c r="H4" s="22" t="str">
        <x:v>Naturaleza</x:v>
      </x:c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28" t="str">
        <x:v>CIE_PLACES</x:v>
      </x:c>
      <x:c r="B5" s="28" t="str">
        <x:v>Capacidad modular permanente del CIE</x:v>
      </x:c>
      <x:c r="C5" s="28" t="str">
        <x:v>plazas</x:v>
      </x:c>
      <x:c r="D5" s="34" t="n">
        <x:v>150</x:v>
      </x:c>
      <x:c r="E5" s="34" t="n">
        <x:v>250</x:v>
      </x:c>
      <x:c r="F5" s="34" t="n">
        <x:v>400</x:v>
      </x:c>
      <x:c r="G5" s="28" t="str">
        <x:v>Hipótesis dimensionable; la decisión final exige estudio de necesidad e impacto</x:v>
      </x:c>
      <x:c r="H5" s="28" t="str">
        <x:v>Hipótesis</x:v>
      </x:c>
      <x:c r="I5" s="1"/>
      <x:c r="J5" s="1"/>
      <x:c r="K5" s="1"/>
      <x:c r="L5" s="1"/>
      <x:c r="M5" s="1"/>
      <x:c r="N5" s="1"/>
      <x:c r="O5" s="1"/>
      <x:c r="P5" s="1"/>
      <x:c r="Q5" s="1"/>
    </x:row>
    <x:row r="6">
      <x:c r="A6" s="30" t="str">
        <x:v>CIE_OCC</x:v>
      </x:c>
      <x:c r="B6" s="30" t="str">
        <x:v>Ocupación media del CIE</x:v>
      </x:c>
      <x:c r="C6" s="30" t="str">
        <x:v>%</x:v>
      </x:c>
      <x:c r="D6" s="37" t="n">
        <x:v>0.5</x:v>
      </x:c>
      <x:c r="E6" s="37" t="n">
        <x:v>0.65</x:v>
      </x:c>
      <x:c r="F6" s="37" t="n">
        <x:v>0.8</x:v>
      </x:c>
      <x:c r="G6" s="30" t="str">
        <x:v>Escenario operativo; no es objetivo de ocupación</x:v>
      </x:c>
      <x:c r="H6" s="30" t="str">
        <x:v>Hipótesis</x:v>
      </x:c>
      <x:c r="I6" s="1"/>
      <x:c r="J6" s="1"/>
      <x:c r="K6" s="1"/>
      <x:c r="L6" s="1"/>
      <x:c r="M6" s="1"/>
      <x:c r="N6" s="1"/>
      <x:c r="O6" s="1"/>
      <x:c r="P6" s="1"/>
      <x:c r="Q6" s="1"/>
    </x:row>
    <x:row r="7">
      <x:c r="A7" s="30" t="str">
        <x:v>CIE_ADMISSIONS</x:v>
      </x:c>
      <x:c r="B7" s="30" t="str">
        <x:v>Ingresos anuales en CIE</x:v>
      </x:c>
      <x:c r="C7" s="30" t="str">
        <x:v>personas/año</x:v>
      </x:c>
      <x:c r="D7" s="35" t="n">
        <x:v>900</x:v>
      </x:c>
      <x:c r="E7" s="35" t="n">
        <x:v>1800</x:v>
      </x:c>
      <x:c r="F7" s="35" t="n">
        <x:v>3200</x:v>
      </x:c>
      <x:c r="G7" s="30" t="str">
        <x:v>Volumen de planificación; cada ingreso requiere autorización individual</x:v>
      </x:c>
      <x:c r="H7" s="30" t="str">
        <x:v>Hipótesis</x:v>
      </x:c>
      <x:c r="I7" s="1"/>
      <x:c r="J7" s="1"/>
      <x:c r="K7" s="1"/>
      <x:c r="L7" s="1"/>
      <x:c r="M7" s="1"/>
      <x:c r="N7" s="1"/>
      <x:c r="O7" s="1"/>
      <x:c r="P7" s="1"/>
      <x:c r="Q7" s="1"/>
    </x:row>
    <x:row r="8">
      <x:c r="A8" s="30" t="str">
        <x:v>CATE_PEAK</x:v>
      </x:c>
      <x:c r="B8" s="30" t="str">
        <x:v>Capacidad pico de primera atención</x:v>
      </x:c>
      <x:c r="C8" s="30" t="str">
        <x:v>plazas</x:v>
      </x:c>
      <x:c r="D8" s="35" t="n">
        <x:v>500</x:v>
      </x:c>
      <x:c r="E8" s="35" t="n">
        <x:v>1000</x:v>
      </x:c>
      <x:c r="F8" s="35" t="n">
        <x:v>1500</x:v>
      </x:c>
      <x:c r="G8" s="30" t="str">
        <x:v>Reserva de respuesta, no ocupación anual prevista</x:v>
      </x:c>
      <x:c r="H8" s="30" t="str">
        <x:v>Hipótesis</x:v>
      </x:c>
      <x:c r="I8" s="1"/>
      <x:c r="J8" s="1"/>
      <x:c r="K8" s="1"/>
      <x:c r="L8" s="1"/>
      <x:c r="M8" s="1"/>
      <x:c r="N8" s="1"/>
      <x:c r="O8" s="1"/>
      <x:c r="P8" s="1"/>
      <x:c r="Q8" s="1"/>
    </x:row>
    <x:row r="9">
      <x:c r="A9" s="30" t="str">
        <x:v>PROCESSED</x:v>
      </x:c>
      <x:c r="B9" s="30" t="str">
        <x:v>Expedientes procesados por año</x:v>
      </x:c>
      <x:c r="C9" s="30" t="str">
        <x:v>personas/año</x:v>
      </x:c>
      <x:c r="D9" s="35" t="n">
        <x:v>5000</x:v>
      </x:c>
      <x:c r="E9" s="35" t="n">
        <x:v>12000</x:v>
      </x:c>
      <x:c r="F9" s="35" t="n">
        <x:v>25000</x:v>
      </x:c>
      <x:c r="G9" s="30" t="str">
        <x:v>Escenarios de carga del sistema</x:v>
      </x:c>
      <x:c r="H9" s="30" t="str">
        <x:v>Hipótesis</x:v>
      </x:c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30" t="str">
        <x:v>RETURNS</x:v>
      </x:c>
      <x:c r="B10" s="30" t="str">
        <x:v>Retornos/readmisiones ejecutados por año</x:v>
      </x:c>
      <x:c r="C10" s="30" t="str">
        <x:v>personas/año</x:v>
      </x:c>
      <x:c r="D10" s="35" t="n">
        <x:v>1500</x:v>
      </x:c>
      <x:c r="E10" s="35" t="n">
        <x:v>3000</x:v>
      </x:c>
      <x:c r="F10" s="35" t="n">
        <x:v>6000</x:v>
      </x:c>
      <x:c r="G10" s="30" t="str">
        <x:v>Solo cuenta ejecución real, no resoluciones en papel</x:v>
      </x:c>
      <x:c r="H10" s="30" t="str">
        <x:v>Hipótesis</x:v>
      </x:c>
      <x:c r="I10" s="1"/>
      <x:c r="J10" s="1"/>
      <x:c r="K10" s="1"/>
      <x:c r="L10" s="1"/>
      <x:c r="M10" s="1"/>
      <x:c r="N10" s="1"/>
      <x:c r="O10" s="1"/>
      <x:c r="P10" s="1"/>
      <x:c r="Q10" s="1"/>
    </x:row>
    <x:row r="11">
      <x:c r="A11" s="30" t="str">
        <x:v>ASYLUM_CASES</x:v>
      </x:c>
      <x:c r="B11" s="30" t="str">
        <x:v>Casos anuales de asilo/procedimiento fronterizo</x:v>
      </x:c>
      <x:c r="C11" s="30" t="str">
        <x:v>personas/año</x:v>
      </x:c>
      <x:c r="D11" s="35" t="n">
        <x:v>500</x:v>
      </x:c>
      <x:c r="E11" s="35" t="n">
        <x:v>1200</x:v>
      </x:c>
      <x:c r="F11" s="35" t="n">
        <x:v>2500</x:v>
      </x:c>
      <x:c r="G11" s="30" t="str">
        <x:v>Escenarios de carga; no limita el derecho a solicitar protección</x:v>
      </x:c>
      <x:c r="H11" s="30" t="str">
        <x:v>Hipótesis</x:v>
      </x:c>
      <x:c r="I11" s="1"/>
      <x:c r="J11" s="1"/>
      <x:c r="K11" s="1"/>
      <x:c r="L11" s="1"/>
      <x:c r="M11" s="1"/>
      <x:c r="N11" s="1"/>
      <x:c r="O11" s="1"/>
      <x:c r="P11" s="1"/>
      <x:c r="Q11" s="1"/>
    </x:row>
    <x:row r="12">
      <x:c r="A12" s="30" t="str">
        <x:v>ASYLUM_DAYS</x:v>
      </x:c>
      <x:c r="B12" s="30" t="str">
        <x:v>Días medios de apoyo material por caso</x:v>
      </x:c>
      <x:c r="C12" s="30" t="str">
        <x:v>días</x:v>
      </x:c>
      <x:c r="D12" s="35" t="n">
        <x:v>14</x:v>
      </x:c>
      <x:c r="E12" s="35" t="n">
        <x:v>21</x:v>
      </x:c>
      <x:c r="F12" s="35" t="n">
        <x:v>35</x:v>
      </x:c>
      <x:c r="G12" s="30" t="str">
        <x:v>Promedio económico; el máximo legal y la duración individual pueden diferir</x:v>
      </x:c>
      <x:c r="H12" s="30" t="str">
        <x:v>Hipótesis</x:v>
      </x:c>
      <x:c r="I12" s="1"/>
      <x:c r="J12" s="1"/>
      <x:c r="K12" s="1"/>
      <x:c r="L12" s="1"/>
      <x:c r="M12" s="1"/>
      <x:c r="N12" s="1"/>
      <x:c r="O12" s="1"/>
      <x:c r="P12" s="1"/>
      <x:c r="Q12" s="1"/>
    </x:row>
    <x:row r="13">
      <x:c r="A13" s="30" t="str">
        <x:v>EMERGENCY_RESERVE</x:v>
      </x:c>
      <x:c r="B13" s="30" t="str">
        <x:v>Reserva contingente de emergencia</x:v>
      </x:c>
      <x:c r="C13" s="30" t="str">
        <x:v>€/año (techo)</x:v>
      </x:c>
      <x:c r="D13" s="39" t="n">
        <x:v>5000000</x:v>
      </x:c>
      <x:c r="E13" s="39" t="n">
        <x:v>10000000</x:v>
      </x:c>
      <x:c r="F13" s="39" t="n">
        <x:v>20000000</x:v>
      </x:c>
      <x:c r="G13" s="30" t="str">
        <x:v>Crédito disponible; se excluye del gasto esperado salvo activación</x:v>
      </x:c>
      <x:c r="H13" s="30" t="str">
        <x:v>Hipótesis</x:v>
      </x:c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30" t="str">
        <x:v>PARTIAL_2026</x:v>
      </x:c>
      <x:c r="B14" s="30" t="str">
        <x:v>Fracción operativa de 2026</x:v>
      </x:c>
      <x:c r="C14" s="30" t="str">
        <x:v>% de año</x:v>
      </x:c>
      <x:c r="D14" s="37" t="n">
        <x:v>0.33</x:v>
      </x:c>
      <x:c r="E14" s="37" t="n">
        <x:v>0.33</x:v>
      </x:c>
      <x:c r="F14" s="37" t="n">
        <x:v>0.33</x:v>
      </x:c>
      <x:c r="G14" s="30" t="str">
        <x:v>Cuatro meses aproximados desde septiembre a diciembre</x:v>
      </x:c>
      <x:c r="H14" s="30" t="str">
        <x:v>Hipótesis</x:v>
      </x:c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40" t="str">
        <x:v>BASE_CIE_PLACE_2020</x:v>
      </x:c>
      <x:c r="B15" s="40" t="str">
        <x:v>Obra CIE Algeciras 2020 por plaza</x:v>
      </x:c>
      <x:c r="C15" s="40" t="str">
        <x:v>€/plaza</x:v>
      </x:c>
      <x:c r="D15" s="41" t="n">
        <x:v>42006.14278</x:v>
      </x:c>
      <x:c r="E15" s="41" t="n">
        <x:v>42006.14278</x:v>
      </x:c>
      <x:c r="F15" s="41" t="n">
        <x:v>42006.14278</x:v>
      </x:c>
      <x:c r="G15" s="40" t="str">
        <x:v>21.003.071,39 € / 500 plazas, sin IVA</x:v>
      </x:c>
      <x:c r="H15" s="40" t="str">
        <x:v>Referencia oficial</x:v>
      </x:c>
      <x:c r="I15" s="1"/>
      <x:c r="J15" s="1"/>
      <x:c r="K15" s="1"/>
      <x:c r="L15" s="1"/>
      <x:c r="M15" s="1"/>
      <x:c r="N15" s="1"/>
      <x:c r="O15" s="1"/>
      <x:c r="P15" s="1"/>
      <x:c r="Q15" s="1"/>
    </x:row>
    <x:row r="16">
      <x:c r="A16" s="30" t="str">
        <x:v>CPI_FACTOR</x:v>
      </x:c>
      <x:c r="B16" s="30" t="str">
        <x:v>Actualización aproximada 2020 → jul-2026</x:v>
      </x:c>
      <x:c r="C16" s="30" t="str">
        <x:v>multiplicador</x:v>
      </x:c>
      <x:c r="D16" s="35" t="n">
        <x:v>1.2</x:v>
      </x:c>
      <x:c r="E16" s="35" t="n">
        <x:v>1.26</x:v>
      </x:c>
      <x:c r="F16" s="35" t="n">
        <x:v>1.3</x:v>
      </x:c>
      <x:c r="G16" s="30" t="str">
        <x:v>Banda basada en la serie oficial IPC del INE; no sustituye índice de construcción</x:v>
      </x:c>
      <x:c r="H16" s="30" t="str">
        <x:v>Hipótesis con referencia</x:v>
      </x:c>
      <x:c r="I16" s="1"/>
      <x:c r="J16" s="1"/>
      <x:c r="K16" s="1"/>
      <x:c r="L16" s="1"/>
      <x:c r="M16" s="1"/>
      <x:c r="N16" s="1"/>
      <x:c r="O16" s="1"/>
      <x:c r="P16" s="1"/>
      <x:c r="Q16" s="1"/>
    </x:row>
    <x:row r="17">
      <x:c r="A17" s="30" t="str">
        <x:v>LOGISTICS</x:v>
      </x:c>
      <x:c r="B17" s="30" t="str">
        <x:v>Factor logística y singularidad de Ceuta</x:v>
      </x:c>
      <x:c r="C17" s="30" t="str">
        <x:v>multiplicador</x:v>
      </x:c>
      <x:c r="D17" s="35" t="n">
        <x:v>1.05</x:v>
      </x:c>
      <x:c r="E17" s="35" t="n">
        <x:v>1.15</x:v>
      </x:c>
      <x:c r="F17" s="35" t="n">
        <x:v>1.25</x:v>
      </x:c>
      <x:c r="G17" s="30" t="str">
        <x:v>Transporte, obra, suministros y redundancias; validar en estudio técnico</x:v>
      </x:c>
      <x:c r="H17" s="30" t="str">
        <x:v>Hipótesis</x:v>
      </x:c>
      <x:c r="I17" s="1"/>
      <x:c r="J17" s="1"/>
      <x:c r="K17" s="1"/>
      <x:c r="L17" s="1"/>
      <x:c r="M17" s="1"/>
      <x:c r="N17" s="1"/>
      <x:c r="O17" s="1"/>
      <x:c r="P17" s="1"/>
      <x:c r="Q17" s="1"/>
    </x:row>
    <x:row r="18">
      <x:c r="A18" s="30" t="str">
        <x:v>SCOPE</x:v>
      </x:c>
      <x:c r="B18" s="30" t="str">
        <x:v>Factor alcance completo y calidad</x:v>
      </x:c>
      <x:c r="C18" s="30" t="str">
        <x:v>multiplicador</x:v>
      </x:c>
      <x:c r="D18" s="35" t="n">
        <x:v>1.1</x:v>
      </x:c>
      <x:c r="E18" s="35" t="n">
        <x:v>1.2</x:v>
      </x:c>
      <x:c r="F18" s="35" t="n">
        <x:v>1.35</x:v>
      </x:c>
      <x:c r="G18" s="30" t="str">
        <x:v>Equipamiento, sanidad, seguridad, zonas diferenciadas y puesta en marcha</x:v>
      </x:c>
      <x:c r="H18" s="30" t="str">
        <x:v>Hipótesis</x:v>
      </x:c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30" t="str">
        <x:v>CIE_FIXED</x:v>
      </x:c>
      <x:c r="B19" s="30" t="str">
        <x:v>Costes fijos CIE: proyecto, acometidas y urbanización</x:v>
      </x:c>
      <x:c r="C19" s="30" t="str">
        <x:v>€</x:v>
      </x:c>
      <x:c r="D19" s="39" t="n">
        <x:v>4000000</x:v>
      </x:c>
      <x:c r="E19" s="39" t="n">
        <x:v>6000000</x:v>
      </x:c>
      <x:c r="F19" s="39" t="n">
        <x:v>8000000</x:v>
      </x:c>
      <x:c r="G19" s="30" t="str">
        <x:v>Depende del emplazamiento y del estado del suelo</x:v>
      </x:c>
      <x:c r="H19" s="30" t="str">
        <x:v>Hipótesis</x:v>
      </x:c>
      <x:c r="I19" s="1"/>
      <x:c r="J19" s="1"/>
      <x:c r="K19" s="1"/>
      <x:c r="L19" s="1"/>
      <x:c r="M19" s="1"/>
      <x:c r="N19" s="1"/>
      <x:c r="O19" s="1"/>
      <x:c r="P19" s="1"/>
      <x:c r="Q19" s="1"/>
    </x:row>
    <x:row r="20">
      <x:c r="A20" s="30" t="str">
        <x:v>LAND_COST</x:v>
      </x:c>
      <x:c r="B20" s="30" t="str">
        <x:v>Suelo para el CIE</x:v>
      </x:c>
      <x:c r="C20" s="30" t="str">
        <x:v>€</x:v>
      </x:c>
      <x:c r="D20" s="39" t="n">
        <x:v>0</x:v>
      </x:c>
      <x:c r="E20" s="39" t="n">
        <x:v>0</x:v>
      </x:c>
      <x:c r="F20" s="39" t="n">
        <x:v>5000000</x:v>
      </x:c>
      <x:c r="G20" s="30" t="str">
        <x:v>Central supone cesión de suelo público; si hay adquisición, debe incorporarse</x:v>
      </x:c>
      <x:c r="H20" s="30" t="str">
        <x:v>Hipótesis</x:v>
      </x:c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30" t="str">
        <x:v>CIE_CONT</x:v>
      </x:c>
      <x:c r="B21" s="30" t="str">
        <x:v>Contingencia específica de obra CIE</x:v>
      </x:c>
      <x:c r="C21" s="30" t="str">
        <x:v>%</x:v>
      </x:c>
      <x:c r="D21" s="37" t="n">
        <x:v>0.1</x:v>
      </x:c>
      <x:c r="E21" s="37" t="n">
        <x:v>0.15</x:v>
      </x:c>
      <x:c r="F21" s="37" t="n">
        <x:v>0.2</x:v>
      </x:c>
      <x:c r="G21" s="30" t="str">
        <x:v>Riesgo de diseño, suministro y obra; no autoriza gasto automático</x:v>
      </x:c>
      <x:c r="H21" s="30" t="str">
        <x:v>Hipótesis</x:v>
      </x:c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30" t="str">
        <x:v>POLICE_COST</x:v>
      </x:c>
      <x:c r="B22" s="30" t="str">
        <x:v>Coste anual integral FTE policial</x:v>
      </x:c>
      <x:c r="C22" s="30" t="str">
        <x:v>€/FTE-año</x:v>
      </x:c>
      <x:c r="D22" s="39" t="n">
        <x:v>55000</x:v>
      </x:c>
      <x:c r="E22" s="39" t="n">
        <x:v>65000</x:v>
      </x:c>
      <x:c r="F22" s="39" t="n">
        <x:v>78000</x:v>
      </x:c>
      <x:c r="G22" s="30" t="str">
        <x:v>Planificación: retribución, cotización, turnos, complemento territorial, equipo y formación</x:v>
      </x:c>
      <x:c r="H22" s="30" t="str">
        <x:v>Hipótesis</x:v>
      </x:c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30" t="str">
        <x:v>CIVIL_COST</x:v>
      </x:c>
      <x:c r="B23" s="30" t="str">
        <x:v>Coste anual integral FTE administrativo/logístico</x:v>
      </x:c>
      <x:c r="C23" s="30" t="str">
        <x:v>€/FTE-año</x:v>
      </x:c>
      <x:c r="D23" s="39" t="n">
        <x:v>42000</x:v>
      </x:c>
      <x:c r="E23" s="39" t="n">
        <x:v>50000</x:v>
      </x:c>
      <x:c r="F23" s="39" t="n">
        <x:v>60000</x:v>
      </x:c>
      <x:c r="G23" s="30" t="str">
        <x:v>Planificación pendiente de RPT, nivel y convenio</x:v>
      </x:c>
      <x:c r="H23" s="30" t="str">
        <x:v>Hipótesis</x:v>
      </x:c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30" t="str">
        <x:v>PROF_COST</x:v>
      </x:c>
      <x:c r="B24" s="30" t="str">
        <x:v>Coste anual integral FTE profesional</x:v>
      </x:c>
      <x:c r="C24" s="30" t="str">
        <x:v>€/FTE-año</x:v>
      </x:c>
      <x:c r="D24" s="39" t="n">
        <x:v>50000</x:v>
      </x:c>
      <x:c r="E24" s="39" t="n">
        <x:v>60000</x:v>
      </x:c>
      <x:c r="F24" s="39" t="n">
        <x:v>75000</x:v>
      </x:c>
      <x:c r="G24" s="30" t="str">
        <x:v>Jurídico, salud, interpretación y trabajo social; mezcla orientativa</x:v>
      </x:c>
      <x:c r="H24" s="30" t="str">
        <x:v>Hipótesis</x:v>
      </x:c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30" t="str">
        <x:v>IT_COST</x:v>
      </x:c>
      <x:c r="B25" s="30" t="str">
        <x:v>Coste anual integral FTE tecnología/datos</x:v>
      </x:c>
      <x:c r="C25" s="30" t="str">
        <x:v>€/FTE-año</x:v>
      </x:c>
      <x:c r="D25" s="39" t="n">
        <x:v>60000</x:v>
      </x:c>
      <x:c r="E25" s="39" t="n">
        <x:v>75000</x:v>
      </x:c>
      <x:c r="F25" s="39" t="n">
        <x:v>95000</x:v>
      </x:c>
      <x:c r="G25" s="30" t="str">
        <x:v>Incluye ciberseguridad, guardias y especialización</x:v>
      </x:c>
      <x:c r="H25" s="30" t="str">
        <x:v>Hipótesis</x:v>
      </x:c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30" t="str">
        <x:v>JUSTICE_COST</x:v>
      </x:c>
      <x:c r="B26" s="30" t="str">
        <x:v>Coste anual integral FTE judicial/fiscal compuesto</x:v>
      </x:c>
      <x:c r="C26" s="30" t="str">
        <x:v>€/FTE-año</x:v>
      </x:c>
      <x:c r="D26" s="39" t="n">
        <x:v>85000</x:v>
      </x:c>
      <x:c r="E26" s="39" t="n">
        <x:v>100000</x:v>
      </x:c>
      <x:c r="F26" s="39" t="n">
        <x:v>120000</x:v>
      </x:c>
      <x:c r="G26" s="30" t="str">
        <x:v>Media de planificación de perfiles distintos; validar con Justicia/CGPJ/Fiscalía</x:v>
      </x:c>
      <x:c r="H26" s="30" t="str">
        <x:v>Hipótesis</x:v>
      </x:c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40" t="str">
        <x:v>HUMANITARIAN_DAY</x:v>
      </x:c>
      <x:c r="B27" s="40" t="str">
        <x:v>Atención material por persona y día</x:v>
      </x:c>
      <x:c r="C27" s="40" t="str">
        <x:v>€/persona-día</x:v>
      </x:c>
      <x:c r="D27" s="41" t="n">
        <x:v>24</x:v>
      </x:c>
      <x:c r="E27" s="41" t="n">
        <x:v>36</x:v>
      </x:c>
      <x:c r="F27" s="41" t="n">
        <x:v>49</x:v>
      </x:c>
      <x:c r="G27" s="40" t="str">
        <x:v>Referencias oficiales 2023: emergencia 24 €, CAED 36 €, vulnerabilidad 49 €</x:v>
      </x:c>
      <x:c r="H27" s="40" t="str">
        <x:v>Referencia oficial</x:v>
      </x:c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30" t="str">
        <x:v>CIE_SERVICE_DAY</x:v>
      </x:c>
      <x:c r="B28" s="30" t="str">
        <x:v>Servicios materiales CIE por plaza ocupada y día</x:v>
      </x:c>
      <x:c r="C28" s="30" t="str">
        <x:v>€/persona-día</x:v>
      </x:c>
      <x:c r="D28" s="39" t="n">
        <x:v>28</x:v>
      </x:c>
      <x:c r="E28" s="39" t="n">
        <x:v>36</x:v>
      </x:c>
      <x:c r="F28" s="39" t="n">
        <x:v>49</x:v>
      </x:c>
      <x:c r="G28" s="30" t="str">
        <x:v>Proxy de acogida; no es coste oficial total de un CIE</x:v>
      </x:c>
      <x:c r="H28" s="30" t="str">
        <x:v>Hipótesis con referencia</x:v>
      </x:c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30" t="str">
        <x:v>CATE_DAYS</x:v>
      </x:c>
      <x:c r="B29" s="30" t="str">
        <x:v>Días equivalentes de reserva CATE al año</x:v>
      </x:c>
      <x:c r="C29" s="30" t="str">
        <x:v>días</x:v>
      </x:c>
      <x:c r="D29" s="35" t="n">
        <x:v>15</x:v>
      </x:c>
      <x:c r="E29" s="35" t="n">
        <x:v>30</x:v>
      </x:c>
      <x:c r="F29" s="35" t="n">
        <x:v>45</x:v>
      </x:c>
      <x:c r="G29" s="30" t="str">
        <x:v>Bolsa de consumibles/servicios para picos, no estancia individual</x:v>
      </x:c>
      <x:c r="H29" s="30" t="str">
        <x:v>Hipótesis</x:v>
      </x:c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30" t="str">
        <x:v>RETURN_UNIT</x:v>
      </x:c>
      <x:c r="B30" s="30" t="str">
        <x:v>Coste medio por retorno ejecutado</x:v>
      </x:c>
      <x:c r="C30" s="30" t="str">
        <x:v>€/persona</x:v>
      </x:c>
      <x:c r="D30" s="39" t="n">
        <x:v>1500</x:v>
      </x:c>
      <x:c r="E30" s="39" t="n">
        <x:v>2500</x:v>
      </x:c>
      <x:c r="F30" s="39" t="n">
        <x:v>4000</x:v>
      </x:c>
      <x:c r="G30" s="30" t="str">
        <x:v>Mezcla de readmisión próxima, vuelo comercial y operaciones con escolta</x:v>
      </x:c>
      <x:c r="H30" s="30" t="str">
        <x:v>Hipótesis con referencia</x:v>
      </x:c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40" t="str">
        <x:v>SOCIAL_ADMISSION</x:v>
      </x:c>
      <x:c r="B31" s="40" t="str">
        <x:v>Asistencia social CIE por ingreso</x:v>
      </x:c>
      <x:c r="C31" s="40" t="str">
        <x:v>€/persona</x:v>
      </x:c>
      <x:c r="D31" s="41" t="n">
        <x:v>621.51</x:v>
      </x:c>
      <x:c r="E31" s="41" t="n">
        <x:v>621.51</x:v>
      </x:c>
      <x:c r="F31" s="41" t="n">
        <x:v>621.51</x:v>
      </x:c>
      <x:c r="G31" s="40" t="str">
        <x:v>Resultado 2025 del PES de Interior; solo asistencia social, no operación total</x:v>
      </x:c>
      <x:c r="H31" s="40" t="str">
        <x:v>Referencia oficial</x:v>
      </x:c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30" t="str">
        <x:v>MAINT_RATE</x:v>
      </x:c>
      <x:c r="B32" s="30" t="str">
        <x:v>Mantenimiento anual de infraestructura</x:v>
      </x:c>
      <x:c r="C32" s="30" t="str">
        <x:v>% de inversión</x:v>
      </x:c>
      <x:c r="D32" s="37" t="n">
        <x:v>0.02</x:v>
      </x:c>
      <x:c r="E32" s="37" t="n">
        <x:v>0.03</x:v>
      </x:c>
      <x:c r="F32" s="37" t="n">
        <x:v>0.04</x:v>
      </x:c>
      <x:c r="G32" s="30" t="str">
        <x:v>Banda de planificación</x:v>
      </x:c>
      <x:c r="H32" s="30" t="str">
        <x:v>Hipótesis</x:v>
      </x:c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40" t="str">
        <x:v>PATROL_VESSEL</x:v>
      </x:c>
      <x:c r="B33" s="40" t="str">
        <x:v>Embarcación interceptora/patrullera</x:v>
      </x:c>
      <x:c r="C33" s="40" t="str">
        <x:v>€/unidad</x:v>
      </x:c>
      <x:c r="D33" s="41" t="n">
        <x:v>1500000</x:v>
      </x:c>
      <x:c r="E33" s="41" t="n">
        <x:v>1818000</x:v>
      </x:c>
      <x:c r="F33" s="41" t="n">
        <x:v>2500000</x:v>
      </x:c>
      <x:c r="G33" s="40" t="str">
        <x:v>Referencia central: 14,544 M€ / 8 patrulleras de Vigilancia Aduanera (2022)</x:v>
      </x:c>
      <x:c r="H33" s="40" t="str">
        <x:v>Hipótesis con referencia</x:v>
      </x:c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30" t="str">
        <x:v>EU_CAPEX_EFFECTIVE</x:v>
      </x:c>
      <x:c r="B34" s="30" t="str">
        <x:v>Financiación UE efectiva sobre inversión bruta</x:v>
      </x:c>
      <x:c r="C34" s="30" t="str">
        <x:v>%</x:v>
      </x:c>
      <x:c r="D34" s="37" t="n">
        <x:v>0.2</x:v>
      </x:c>
      <x:c r="E34" s="37" t="n">
        <x:v>0.45</x:v>
      </x:c>
      <x:c r="F34" s="37" t="n">
        <x:v>0.65</x:v>
      </x:c>
      <x:c r="G34" s="30" t="str">
        <x:v>Sensibilidad: combina elegibilidad y cofinanciación; nunca garantizada</x:v>
      </x:c>
      <x:c r="H34" s="30" t="str">
        <x:v>Hipótesis</x:v>
      </x:c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32" t="str">
        <x:v>EU_OPEX_EFFECTIVE</x:v>
      </x:c>
      <x:c r="B35" s="32" t="str">
        <x:v>Financiación UE efectiva sobre operación bruta</x:v>
      </x:c>
      <x:c r="C35" s="32" t="str">
        <x:v>%</x:v>
      </x:c>
      <x:c r="D35" s="38" t="n">
        <x:v>0.05</x:v>
      </x:c>
      <x:c r="E35" s="38" t="n">
        <x:v>0.12</x:v>
      </x:c>
      <x:c r="F35" s="38" t="n">
        <x:v>0.25</x:v>
      </x:c>
      <x:c r="G35" s="32" t="str">
        <x:v>Sensibilidad: FAMI/IGFV/apoyo operativo; nunca garantizada</x:v>
      </x:c>
      <x:c r="H35" s="32" t="str">
        <x:v>Hipótesis</x:v>
      </x:c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H1"/>
    <x:mergeCell ref="A2:Q2"/>
  </x:mergeCells>
  <x:pageMargins left="0.7" right="0.7" top="0.75" bottom="0.75" header="0.3" footer="0.3"/>
  <x:legacyDrawing xmlns:r="http://schemas.openxmlformats.org/officeDocument/2006/relationships" r:id="Rfa5bcb58d84540f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0" hidden="0" customWidth="1"/>
    <x:col min="3" max="3" width="39" hidden="0" customWidth="1"/>
    <x:col min="4" max="4" width="14" hidden="0" customWidth="1"/>
    <x:col min="5" max="5" width="14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46" hidden="0" customWidth="1"/>
  </x:cols>
  <x:sheetData>
    <x:row r="1" ht="31" customHeight="1">
      <x:c r="A1" s="4" t="str">
        <x:v>Plan Ceuta · Necesidades de personal</x:v>
      </x:c>
      <x:c r="B1" s="4" t="str">
        <x:v>Plan Ceuta · Necesidades de personal</x:v>
      </x:c>
      <x:c r="C1" s="4" t="str">
        <x:v>Plan Ceuta · Necesidades de personal</x:v>
      </x:c>
      <x:c r="D1" s="4" t="str">
        <x:v>Plan Ceuta · Necesidades de personal</x:v>
      </x:c>
      <x:c r="E1" s="4" t="str">
        <x:v>Plan Ceuta · Necesidades de personal</x:v>
      </x:c>
      <x:c r="F1" s="4" t="str">
        <x:v>Plan Ceuta · Necesidades de personal</x:v>
      </x:c>
      <x:c r="G1" s="4" t="str">
        <x:v>Plan Ceuta · Necesidades de personal</x:v>
      </x:c>
      <x:c r="H1" s="4" t="str">
        <x:v>Plan Ceuta · Necesidades de personal</x:v>
      </x:c>
      <x:c r="I1" s="4" t="str">
        <x:v>Plan Ceuta · Necesidades de personal</x:v>
      </x:c>
      <x:c r="J1" s="4" t="str">
        <x:v>Plan Ceuta · Necesidades de personal</x:v>
      </x:c>
      <x:c r="K1" s="4" t="str">
        <x:v>Plan Ceuta · Necesidades de personal</x:v>
      </x:c>
      <x:c r="L1" s="4" t="str">
        <x:v>Plan Ceuta · Necesidades de personal</x:v>
      </x:c>
      <x:c r="M1" s="4" t="str">
        <x:v>Plan Ceuta · Necesidades de personal</x:v>
      </x:c>
      <x:c r="N1" s="4" t="str">
        <x:v>Plan Ceuta · Necesidades de personal</x:v>
      </x:c>
      <x:c r="O1" s="4" t="str">
        <x:v>Plan Ceuta · Necesidades de personal</x:v>
      </x:c>
      <x:c r="P1" s="4" t="str">
        <x:v>Plan Ceuta · Necesidades de personal</x:v>
      </x:c>
      <x:c r="Q1" s="4" t="str">
        <x:v>Plan Ceuta · Necesidades de personal</x:v>
      </x:c>
    </x:row>
    <x:row r="2" ht="32" customHeight="1">
      <x:c r="A2" s="8" t="str">
        <x:v>FTE = equivalente a jornada completa. Las plantillas son requerimientos operativos; la cuota incremental descuenta medios que podrían reasignarse tras inventario.</x:v>
      </x:c>
      <x:c r="B2" s="8" t="str">
        <x:v>FTE = equivalente a jornada completa. Las plantillas son requerimientos operativos; la cuota incremental descuenta medios que podrían reasignarse tras inventario.</x:v>
      </x:c>
      <x:c r="C2" s="8" t="str">
        <x:v>FTE = equivalente a jornada completa. Las plantillas son requerimientos operativos; la cuota incremental descuenta medios que podrían reasignarse tras inventario.</x:v>
      </x:c>
      <x:c r="D2" s="8" t="str">
        <x:v>FTE = equivalente a jornada completa. Las plantillas son requerimientos operativos; la cuota incremental descuenta medios que podrían reasignarse tras inventario.</x:v>
      </x:c>
      <x:c r="E2" s="8" t="str">
        <x:v>FTE = equivalente a jornada completa. Las plantillas son requerimientos operativos; la cuota incremental descuenta medios que podrían reasignarse tras inventario.</x:v>
      </x:c>
      <x:c r="F2" s="8" t="str">
        <x:v>FTE = equivalente a jornada completa. Las plantillas son requerimientos operativos; la cuota incremental descuenta medios que podrían reasignarse tras inventario.</x:v>
      </x:c>
      <x:c r="G2" s="8" t="str">
        <x:v>FTE = equivalente a jornada completa. Las plantillas son requerimientos operativos; la cuota incremental descuenta medios que podrían reasignarse tras inventario.</x:v>
      </x:c>
      <x:c r="H2" s="8" t="str">
        <x:v>FTE = equivalente a jornada completa. Las plantillas son requerimientos operativos; la cuota incremental descuenta medios que podrían reasignarse tras inventario.</x:v>
      </x:c>
      <x:c r="I2" s="8" t="str">
        <x:v>FTE = equivalente a jornada completa. Las plantillas son requerimientos operativos; la cuota incremental descuenta medios que podrían reasignarse tras inventario.</x:v>
      </x:c>
      <x:c r="J2" s="8" t="str">
        <x:v>FTE = equivalente a jornada completa. Las plantillas son requerimientos operativos; la cuota incremental descuenta medios que podrían reasignarse tras inventario.</x:v>
      </x:c>
      <x:c r="K2" s="8" t="str">
        <x:v>FTE = equivalente a jornada completa. Las plantillas son requerimientos operativos; la cuota incremental descuenta medios que podrían reasignarse tras inventario.</x:v>
      </x:c>
      <x:c r="L2" s="8" t="str">
        <x:v>FTE = equivalente a jornada completa. Las plantillas son requerimientos operativos; la cuota incremental descuenta medios que podrían reasignarse tras inventario.</x:v>
      </x:c>
      <x:c r="M2" s="8" t="str">
        <x:v>FTE = equivalente a jornada completa. Las plantillas son requerimientos operativos; la cuota incremental descuenta medios que podrían reasignarse tras inventario.</x:v>
      </x:c>
      <x:c r="N2" s="8" t="str">
        <x:v>FTE = equivalente a jornada completa. Las plantillas son requerimientos operativos; la cuota incremental descuenta medios que podrían reasignarse tras inventario.</x:v>
      </x:c>
      <x:c r="O2" s="8" t="str">
        <x:v>FTE = equivalente a jornada completa. Las plantillas son requerimientos operativos; la cuota incremental descuenta medios que podrían reasignarse tras inventario.</x:v>
      </x:c>
      <x:c r="P2" s="8" t="str">
        <x:v>FTE = equivalente a jornada completa. Las plantillas son requerimientos operativos; la cuota incremental descuenta medios que podrían reasignarse tras inventario.</x:v>
      </x:c>
      <x:c r="Q2" s="8" t="str">
        <x:v>FTE = equivalente a jornada completa. Las plantillas son requerimientos operativos; la cuota incremental descuenta medios que podrían reasignarse tras inventario.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31" customHeight="1">
      <x:c r="A4" s="20" t="str">
        <x:v>ID</x:v>
      </x:c>
      <x:c r="B4" s="21" t="str">
        <x:v>Medida</x:v>
      </x:c>
      <x:c r="C4" s="21" t="str">
        <x:v>Función</x:v>
      </x:c>
      <x:c r="D4" s="21" t="str">
        <x:v>Clase</x:v>
      </x:c>
      <x:c r="E4" s="21" t="str">
        <x:v>Inicio</x:v>
      </x:c>
      <x:c r="F4" s="21" t="str">
        <x:v>% incremental</x:v>
      </x:c>
      <x:c r="G4" s="21" t="str">
        <x:v>FTE Bajo</x:v>
      </x:c>
      <x:c r="H4" s="21" t="str">
        <x:v>FTE Central</x:v>
      </x:c>
      <x:c r="I4" s="21" t="str">
        <x:v>FTE Alto</x:v>
      </x:c>
      <x:c r="J4" s="21" t="str">
        <x:v>€/FTE Bajo</x:v>
      </x:c>
      <x:c r="K4" s="21" t="str">
        <x:v>€/FTE Central</x:v>
      </x:c>
      <x:c r="L4" s="21" t="str">
        <x:v>€/FTE Alto</x:v>
      </x:c>
      <x:c r="M4" s="21" t="str">
        <x:v>Coste Bajo</x:v>
      </x:c>
      <x:c r="N4" s="21" t="str">
        <x:v>Coste Central</x:v>
      </x:c>
      <x:c r="O4" s="21" t="str">
        <x:v>Coste Alto</x:v>
      </x:c>
      <x:c r="P4" s="21" t="str">
        <x:v>Escenario elegido</x:v>
      </x:c>
      <x:c r="Q4" s="22" t="str">
        <x:v>Criterio</x:v>
      </x:c>
    </x:row>
    <x:row r="5">
      <x:c r="A5" s="28" t="str">
        <x:v>P01</x:v>
      </x:c>
      <x:c r="B5" s="28" t="str">
        <x:v>M1</x:v>
      </x:c>
      <x:c r="C5" s="28" t="str">
        <x:v>Mando y coordinación 24/7</x:v>
      </x:c>
      <x:c r="D5" s="28" t="str">
        <x:v>PROF_COST</x:v>
      </x:c>
      <x:c r="E5" s="28" t="str">
        <x:v>NoCIE</x:v>
      </x:c>
      <x:c r="F5" s="52" t="n">
        <x:v>0.8</x:v>
      </x:c>
      <x:c r="G5" s="53" t="n">
        <x:v>12</x:v>
      </x:c>
      <x:c r="H5" s="53" t="n">
        <x:v>18</x:v>
      </x:c>
      <x:c r="I5" s="53" t="n">
        <x:v>24</x:v>
      </x:c>
      <x:c r="J5" s="54" t="n">
        <x:f>Supuestos!$D$24</x:f>
        <x:v>50000</x:v>
      </x:c>
      <x:c r="K5" s="54" t="n">
        <x:f>Supuestos!$E$24</x:f>
        <x:v>60000</x:v>
      </x:c>
      <x:c r="L5" s="54" t="n">
        <x:f>Supuestos!$F$24</x:f>
        <x:v>75000</x:v>
      </x:c>
      <x:c r="M5" s="54" t="n">
        <x:f>G5*J5*F5</x:f>
        <x:v>480000</x:v>
      </x:c>
      <x:c r="N5" s="54" t="n">
        <x:f>H5*K5*F5</x:f>
        <x:v>864000</x:v>
      </x:c>
      <x:c r="O5" s="54" t="n">
        <x:f>I5*L5*F5</x:f>
        <x:v>1440000</x:v>
      </x:c>
      <x:c r="P5" s="54" t="n">
        <x:f>IF(Resumen!$B$3="Bajo",M5,IF(Resumen!$B$3="Central",N5,O5))</x:f>
        <x:v>864000</x:v>
      </x:c>
      <x:c r="Q5" s="28" t="str">
        <x:v>Cinco turnos + dirección y enlace</x:v>
      </x:c>
    </x:row>
    <x:row r="6">
      <x:c r="A6" s="30" t="str">
        <x:v>P02</x:v>
      </x:c>
      <x:c r="B6" s="30" t="str">
        <x:v>M1</x:v>
      </x:c>
      <x:c r="C6" s="30" t="str">
        <x:v>Inteligencia, datos y ciberseguridad</x:v>
      </x:c>
      <x:c r="D6" s="30" t="str">
        <x:v>IT_COST</x:v>
      </x:c>
      <x:c r="E6" s="30" t="str">
        <x:v>NoCIE</x:v>
      </x:c>
      <x:c r="F6" s="55" t="n">
        <x:v>0.8</x:v>
      </x:c>
      <x:c r="G6" s="56" t="n">
        <x:v>6</x:v>
      </x:c>
      <x:c r="H6" s="56" t="n">
        <x:v>10</x:v>
      </x:c>
      <x:c r="I6" s="56" t="n">
        <x:v>14</x:v>
      </x:c>
      <x:c r="J6" s="57" t="n">
        <x:f>Supuestos!$D$25</x:f>
        <x:v>60000</x:v>
      </x:c>
      <x:c r="K6" s="57" t="n">
        <x:f>Supuestos!$E$25</x:f>
        <x:v>75000</x:v>
      </x:c>
      <x:c r="L6" s="57" t="n">
        <x:f>Supuestos!$F$25</x:f>
        <x:v>95000</x:v>
      </x:c>
      <x:c r="M6" s="57" t="n">
        <x:f>G6*J6*F6</x:f>
        <x:v>288000</x:v>
      </x:c>
      <x:c r="N6" s="57" t="n">
        <x:f>H6*K6*F6</x:f>
        <x:v>600000</x:v>
      </x:c>
      <x:c r="O6" s="57" t="n">
        <x:f>I6*L6*F6</x:f>
        <x:v>1064000</x:v>
      </x:c>
      <x:c r="P6" s="57" t="n">
        <x:f>IF(Resumen!$B$3="Bajo",M6,IF(Resumen!$B$3="Central",N6,O6))</x:f>
        <x:v>600000</x:v>
      </x:c>
      <x:c r="Q6" s="30" t="str">
        <x:v>Análisis de señales, plataforma y guardias</x:v>
      </x:c>
    </x:row>
    <x:row r="7">
      <x:c r="A7" s="30" t="str">
        <x:v>P03</x:v>
      </x:c>
      <x:c r="B7" s="30" t="str">
        <x:v>M1</x:v>
      </x:c>
      <x:c r="C7" s="30" t="str">
        <x:v>Comunicación y ejercicios</x:v>
      </x:c>
      <x:c r="D7" s="30" t="str">
        <x:v>CIVIL_COST</x:v>
      </x:c>
      <x:c r="E7" s="30" t="str">
        <x:v>NoCIE</x:v>
      </x:c>
      <x:c r="F7" s="55" t="n">
        <x:v>0.7</x:v>
      </x:c>
      <x:c r="G7" s="56" t="n">
        <x:v>3</x:v>
      </x:c>
      <x:c r="H7" s="56" t="n">
        <x:v>5</x:v>
      </x:c>
      <x:c r="I7" s="56" t="n">
        <x:v>7</x:v>
      </x:c>
      <x:c r="J7" s="57" t="n">
        <x:f>Supuestos!$D$23</x:f>
        <x:v>42000</x:v>
      </x:c>
      <x:c r="K7" s="57" t="n">
        <x:f>Supuestos!$E$23</x:f>
        <x:v>50000</x:v>
      </x:c>
      <x:c r="L7" s="57" t="n">
        <x:f>Supuestos!$F$23</x:f>
        <x:v>60000</x:v>
      </x:c>
      <x:c r="M7" s="57" t="n">
        <x:f>G7*J7*F7</x:f>
        <x:v>88200</x:v>
      </x:c>
      <x:c r="N7" s="57" t="n">
        <x:f>H7*K7*F7</x:f>
        <x:v>175000</x:v>
      </x:c>
      <x:c r="O7" s="57" t="n">
        <x:f>I7*L7*F7</x:f>
        <x:v>294000</x:v>
      </x:c>
      <x:c r="P7" s="57" t="n">
        <x:f>IF(Resumen!$B$3="Bajo",M7,IF(Resumen!$B$3="Central",N7,O7))</x:f>
        <x:v>175000</x:v>
      </x:c>
      <x:c r="Q7" s="30" t="str">
        <x:v>Simulacros, avisos y soporte</x:v>
      </x:c>
    </x:row>
    <x:row r="8">
      <x:c r="A8" s="30" t="str">
        <x:v>P04</x:v>
      </x:c>
      <x:c r="B8" s="30" t="str">
        <x:v>M2</x:v>
      </x:c>
      <x:c r="C8" s="30" t="str">
        <x:v>Vigilancia adicional terrestre y litoral</x:v>
      </x:c>
      <x:c r="D8" s="30" t="str">
        <x:v>POLICE_COST</x:v>
      </x:c>
      <x:c r="E8" s="30" t="str">
        <x:v>NoCIE</x:v>
      </x:c>
      <x:c r="F8" s="55" t="n">
        <x:v>0.6</x:v>
      </x:c>
      <x:c r="G8" s="56" t="n">
        <x:v>30</x:v>
      </x:c>
      <x:c r="H8" s="56" t="n">
        <x:v>45</x:v>
      </x:c>
      <x:c r="I8" s="56" t="n">
        <x:v>65</x:v>
      </x:c>
      <x:c r="J8" s="57" t="n">
        <x:f>Supuestos!$D$22</x:f>
        <x:v>55000</x:v>
      </x:c>
      <x:c r="K8" s="57" t="n">
        <x:f>Supuestos!$E$22</x:f>
        <x:v>65000</x:v>
      </x:c>
      <x:c r="L8" s="57" t="n">
        <x:f>Supuestos!$F$22</x:f>
        <x:v>78000</x:v>
      </x:c>
      <x:c r="M8" s="57" t="n">
        <x:f>G8*J8*F8</x:f>
        <x:v>990000</x:v>
      </x:c>
      <x:c r="N8" s="57" t="n">
        <x:f>H8*K8*F8</x:f>
        <x:v>1755000</x:v>
      </x:c>
      <x:c r="O8" s="57" t="n">
        <x:f>I8*L8*F8</x:f>
        <x:v>3042000</x:v>
      </x:c>
      <x:c r="P8" s="57" t="n">
        <x:f>IF(Resumen!$B$3="Bajo",M8,IF(Resumen!$B$3="Central",N8,O8))</x:f>
        <x:v>1755000</x:v>
      </x:c>
      <x:c r="Q8" s="30" t="str">
        <x:v>Cobertura por turnos y redundancia</x:v>
      </x:c>
    </x:row>
    <x:row r="9">
      <x:c r="A9" s="30" t="str">
        <x:v>P05</x:v>
      </x:c>
      <x:c r="B9" s="30" t="str">
        <x:v>M2</x:v>
      </x:c>
      <x:c r="C9" s="30" t="str">
        <x:v>Tripulaciones de rescate/patrulla</x:v>
      </x:c>
      <x:c r="D9" s="30" t="str">
        <x:v>POLICE_COST</x:v>
      </x:c>
      <x:c r="E9" s="30" t="str">
        <x:v>NoCIE</x:v>
      </x:c>
      <x:c r="F9" s="55" t="n">
        <x:v>0.6</x:v>
      </x:c>
      <x:c r="G9" s="56" t="n">
        <x:v>12</x:v>
      </x:c>
      <x:c r="H9" s="56" t="n">
        <x:v>18</x:v>
      </x:c>
      <x:c r="I9" s="56" t="n">
        <x:v>28</x:v>
      </x:c>
      <x:c r="J9" s="57" t="n">
        <x:f>Supuestos!$D$22</x:f>
        <x:v>55000</x:v>
      </x:c>
      <x:c r="K9" s="57" t="n">
        <x:f>Supuestos!$E$22</x:f>
        <x:v>65000</x:v>
      </x:c>
      <x:c r="L9" s="57" t="n">
        <x:f>Supuestos!$F$22</x:f>
        <x:v>78000</x:v>
      </x:c>
      <x:c r="M9" s="57" t="n">
        <x:f>G9*J9*F9</x:f>
        <x:v>396000</x:v>
      </x:c>
      <x:c r="N9" s="57" t="n">
        <x:f>H9*K9*F9</x:f>
        <x:v>702000</x:v>
      </x:c>
      <x:c r="O9" s="57" t="n">
        <x:f>I9*L9*F9</x:f>
        <x:v>1310400</x:v>
      </x:c>
      <x:c r="P9" s="57" t="n">
        <x:f>IF(Resumen!$B$3="Bajo",M9,IF(Resumen!$B$3="Central",N9,O9))</x:f>
        <x:v>702000</x:v>
      </x:c>
      <x:c r="Q9" s="30" t="str">
        <x:v>Tripulaciones, relevos y reserva</x:v>
      </x:c>
    </x:row>
    <x:row r="10">
      <x:c r="A10" s="30" t="str">
        <x:v>P06</x:v>
      </x:c>
      <x:c r="B10" s="30" t="str">
        <x:v>M2</x:v>
      </x:c>
      <x:c r="C10" s="30" t="str">
        <x:v>Técnica y mantenimiento de sensores</x:v>
      </x:c>
      <x:c r="D10" s="30" t="str">
        <x:v>IT_COST</x:v>
      </x:c>
      <x:c r="E10" s="30" t="str">
        <x:v>NoCIE</x:v>
      </x:c>
      <x:c r="F10" s="55" t="n">
        <x:v>0.6</x:v>
      </x:c>
      <x:c r="G10" s="56" t="n">
        <x:v>6</x:v>
      </x:c>
      <x:c r="H10" s="56" t="n">
        <x:v>10</x:v>
      </x:c>
      <x:c r="I10" s="56" t="n">
        <x:v>14</x:v>
      </x:c>
      <x:c r="J10" s="57" t="n">
        <x:f>Supuestos!$D$25</x:f>
        <x:v>60000</x:v>
      </x:c>
      <x:c r="K10" s="57" t="n">
        <x:f>Supuestos!$E$25</x:f>
        <x:v>75000</x:v>
      </x:c>
      <x:c r="L10" s="57" t="n">
        <x:f>Supuestos!$F$25</x:f>
        <x:v>95000</x:v>
      </x:c>
      <x:c r="M10" s="57" t="n">
        <x:f>G10*J10*F10</x:f>
        <x:v>216000</x:v>
      </x:c>
      <x:c r="N10" s="57" t="n">
        <x:f>H10*K10*F10</x:f>
        <x:v>450000</x:v>
      </x:c>
      <x:c r="O10" s="57" t="n">
        <x:f>I10*L10*F10</x:f>
        <x:v>798000</x:v>
      </x:c>
      <x:c r="P10" s="57" t="n">
        <x:f>IF(Resumen!$B$3="Bajo",M10,IF(Resumen!$B$3="Central",N10,O10))</x:f>
        <x:v>450000</x:v>
      </x:c>
      <x:c r="Q10" s="30" t="str">
        <x:v>Radar, térmica, drones y comunicaciones</x:v>
      </x:c>
    </x:row>
    <x:row r="11">
      <x:c r="A11" s="30" t="str">
        <x:v>P07</x:v>
      </x:c>
      <x:c r="B11" s="30" t="str">
        <x:v>M3</x:v>
      </x:c>
      <x:c r="C11" s="30" t="str">
        <x:v>Policía/extranjería 24/7</x:v>
      </x:c>
      <x:c r="D11" s="30" t="str">
        <x:v>POLICE_COST</x:v>
      </x:c>
      <x:c r="E11" s="30" t="str">
        <x:v>NoCIE</x:v>
      </x:c>
      <x:c r="F11" s="55" t="n">
        <x:v>0.75</x:v>
      </x:c>
      <x:c r="G11" s="56" t="n">
        <x:v>36</x:v>
      </x:c>
      <x:c r="H11" s="56" t="n">
        <x:v>60</x:v>
      </x:c>
      <x:c r="I11" s="56" t="n">
        <x:v>90</x:v>
      </x:c>
      <x:c r="J11" s="57" t="n">
        <x:f>Supuestos!$D$22</x:f>
        <x:v>55000</x:v>
      </x:c>
      <x:c r="K11" s="57" t="n">
        <x:f>Supuestos!$E$22</x:f>
        <x:v>65000</x:v>
      </x:c>
      <x:c r="L11" s="57" t="n">
        <x:f>Supuestos!$F$22</x:f>
        <x:v>78000</x:v>
      </x:c>
      <x:c r="M11" s="57" t="n">
        <x:f>G11*J11*F11</x:f>
        <x:v>1485000</x:v>
      </x:c>
      <x:c r="N11" s="57" t="n">
        <x:f>H11*K11*F11</x:f>
        <x:v>2925000</x:v>
      </x:c>
      <x:c r="O11" s="57" t="n">
        <x:f>I11*L11*F11</x:f>
        <x:v>5265000</x:v>
      </x:c>
      <x:c r="P11" s="57" t="n">
        <x:f>IF(Resumen!$B$3="Bajo",M11,IF(Resumen!$B$3="Central",N11,O11))</x:f>
        <x:v>2925000</x:v>
      </x:c>
      <x:c r="Q11" s="30" t="str">
        <x:v>Doce puestos simultáneos en escenario central</x:v>
      </x:c>
    </x:row>
    <x:row r="12">
      <x:c r="A12" s="30" t="str">
        <x:v>P08</x:v>
      </x:c>
      <x:c r="B12" s="30" t="str">
        <x:v>M3</x:v>
      </x:c>
      <x:c r="C12" s="30" t="str">
        <x:v>Tramitación administrativa</x:v>
      </x:c>
      <x:c r="D12" s="30" t="str">
        <x:v>CIVIL_COST</x:v>
      </x:c>
      <x:c r="E12" s="30" t="str">
        <x:v>NoCIE</x:v>
      </x:c>
      <x:c r="F12" s="55" t="n">
        <x:v>0.75</x:v>
      </x:c>
      <x:c r="G12" s="56" t="n">
        <x:v>18</x:v>
      </x:c>
      <x:c r="H12" s="56" t="n">
        <x:v>30</x:v>
      </x:c>
      <x:c r="I12" s="56" t="n">
        <x:v>45</x:v>
      </x:c>
      <x:c r="J12" s="57" t="n">
        <x:f>Supuestos!$D$23</x:f>
        <x:v>42000</x:v>
      </x:c>
      <x:c r="K12" s="57" t="n">
        <x:f>Supuestos!$E$23</x:f>
        <x:v>50000</x:v>
      </x:c>
      <x:c r="L12" s="57" t="n">
        <x:f>Supuestos!$F$23</x:f>
        <x:v>60000</x:v>
      </x:c>
      <x:c r="M12" s="57" t="n">
        <x:f>G12*J12*F12</x:f>
        <x:v>567000</x:v>
      </x:c>
      <x:c r="N12" s="57" t="n">
        <x:f>H12*K12*F12</x:f>
        <x:v>1125000</x:v>
      </x:c>
      <x:c r="O12" s="57" t="n">
        <x:f>I12*L12*F12</x:f>
        <x:v>2025000</x:v>
      </x:c>
      <x:c r="P12" s="57" t="n">
        <x:f>IF(Resumen!$B$3="Bajo",M12,IF(Resumen!$B$3="Central",N12,O12))</x:f>
        <x:v>1125000</x:v>
      </x:c>
      <x:c r="Q12" s="30" t="str">
        <x:v>Expediente único, notificación y archivo</x:v>
      </x:c>
    </x:row>
    <x:row r="13">
      <x:c r="A13" s="30" t="str">
        <x:v>P09</x:v>
      </x:c>
      <x:c r="B13" s="30" t="str">
        <x:v>M3</x:v>
      </x:c>
      <x:c r="C13" s="30" t="str">
        <x:v>Asistencia jurídica de guardia</x:v>
      </x:c>
      <x:c r="D13" s="30" t="str">
        <x:v>PROF_COST</x:v>
      </x:c>
      <x:c r="E13" s="30" t="str">
        <x:v>NoCIE</x:v>
      </x:c>
      <x:c r="F13" s="55" t="n">
        <x:v>0.75</x:v>
      </x:c>
      <x:c r="G13" s="56" t="n">
        <x:v>8</x:v>
      </x:c>
      <x:c r="H13" s="56" t="n">
        <x:v>12</x:v>
      </x:c>
      <x:c r="I13" s="56" t="n">
        <x:v>18</x:v>
      </x:c>
      <x:c r="J13" s="57" t="n">
        <x:f>Supuestos!$D$24</x:f>
        <x:v>50000</x:v>
      </x:c>
      <x:c r="K13" s="57" t="n">
        <x:f>Supuestos!$E$24</x:f>
        <x:v>60000</x:v>
      </x:c>
      <x:c r="L13" s="57" t="n">
        <x:f>Supuestos!$F$24</x:f>
        <x:v>75000</x:v>
      </x:c>
      <x:c r="M13" s="57" t="n">
        <x:f>G13*J13*F13</x:f>
        <x:v>300000</x:v>
      </x:c>
      <x:c r="N13" s="57" t="n">
        <x:f>H13*K13*F13</x:f>
        <x:v>540000</x:v>
      </x:c>
      <x:c r="O13" s="57" t="n">
        <x:f>I13*L13*F13</x:f>
        <x:v>1012500</x:v>
      </x:c>
      <x:c r="P13" s="57" t="n">
        <x:f>IF(Resumen!$B$3="Bajo",M13,IF(Resumen!$B$3="Central",N13,O13))</x:f>
        <x:v>540000</x:v>
      </x:c>
      <x:c r="Q13" s="30" t="str">
        <x:v>FTE equivalente; posible contratación/convenio</x:v>
      </x:c>
    </x:row>
    <x:row r="14">
      <x:c r="A14" s="30" t="str">
        <x:v>P10</x:v>
      </x:c>
      <x:c r="B14" s="30" t="str">
        <x:v>M3</x:v>
      </x:c>
      <x:c r="C14" s="30" t="str">
        <x:v>Interpretación 24/7</x:v>
      </x:c>
      <x:c r="D14" s="30" t="str">
        <x:v>PROF_COST</x:v>
      </x:c>
      <x:c r="E14" s="30" t="str">
        <x:v>NoCIE</x:v>
      </x:c>
      <x:c r="F14" s="55" t="n">
        <x:v>0.75</x:v>
      </x:c>
      <x:c r="G14" s="56" t="n">
        <x:v>10</x:v>
      </x:c>
      <x:c r="H14" s="56" t="n">
        <x:v>18</x:v>
      </x:c>
      <x:c r="I14" s="56" t="n">
        <x:v>28</x:v>
      </x:c>
      <x:c r="J14" s="57" t="n">
        <x:f>Supuestos!$D$24</x:f>
        <x:v>50000</x:v>
      </x:c>
      <x:c r="K14" s="57" t="n">
        <x:f>Supuestos!$E$24</x:f>
        <x:v>60000</x:v>
      </x:c>
      <x:c r="L14" s="57" t="n">
        <x:f>Supuestos!$F$24</x:f>
        <x:v>75000</x:v>
      </x:c>
      <x:c r="M14" s="57" t="n">
        <x:f>G14*J14*F14</x:f>
        <x:v>375000</x:v>
      </x:c>
      <x:c r="N14" s="57" t="n">
        <x:f>H14*K14*F14</x:f>
        <x:v>810000</x:v>
      </x:c>
      <x:c r="O14" s="57" t="n">
        <x:f>I14*L14*F14</x:f>
        <x:v>1575000</x:v>
      </x:c>
      <x:c r="P14" s="57" t="n">
        <x:f>IF(Resumen!$B$3="Bajo",M14,IF(Resumen!$B$3="Central",N14,O14))</x:f>
        <x:v>810000</x:v>
      </x:c>
      <x:c r="Q14" s="30" t="str">
        <x:v>Presencial y remota segura</x:v>
      </x:c>
    </x:row>
    <x:row r="15">
      <x:c r="A15" s="30" t="str">
        <x:v>P11</x:v>
      </x:c>
      <x:c r="B15" s="30" t="str">
        <x:v>M3</x:v>
      </x:c>
      <x:c r="C15" s="30" t="str">
        <x:v>Salud y triaje</x:v>
      </x:c>
      <x:c r="D15" s="30" t="str">
        <x:v>PROF_COST</x:v>
      </x:c>
      <x:c r="E15" s="30" t="str">
        <x:v>NoCIE</x:v>
      </x:c>
      <x:c r="F15" s="55" t="n">
        <x:v>0.75</x:v>
      </x:c>
      <x:c r="G15" s="56" t="n">
        <x:v>8</x:v>
      </x:c>
      <x:c r="H15" s="56" t="n">
        <x:v>12</x:v>
      </x:c>
      <x:c r="I15" s="56" t="n">
        <x:v>18</x:v>
      </x:c>
      <x:c r="J15" s="57" t="n">
        <x:f>Supuestos!$D$24</x:f>
        <x:v>50000</x:v>
      </x:c>
      <x:c r="K15" s="57" t="n">
        <x:f>Supuestos!$E$24</x:f>
        <x:v>60000</x:v>
      </x:c>
      <x:c r="L15" s="57" t="n">
        <x:f>Supuestos!$F$24</x:f>
        <x:v>75000</x:v>
      </x:c>
      <x:c r="M15" s="57" t="n">
        <x:f>G15*J15*F15</x:f>
        <x:v>300000</x:v>
      </x:c>
      <x:c r="N15" s="57" t="n">
        <x:f>H15*K15*F15</x:f>
        <x:v>540000</x:v>
      </x:c>
      <x:c r="O15" s="57" t="n">
        <x:f>I15*L15*F15</x:f>
        <x:v>1012500</x:v>
      </x:c>
      <x:c r="P15" s="57" t="n">
        <x:f>IF(Resumen!$B$3="Bajo",M15,IF(Resumen!$B$3="Central",N15,O15))</x:f>
        <x:v>540000</x:v>
      </x:c>
      <x:c r="Q15" s="30" t="str">
        <x:v>Primera atención y derivación</x:v>
      </x:c>
    </x:row>
    <x:row r="16">
      <x:c r="A16" s="30" t="str">
        <x:v>P12</x:v>
      </x:c>
      <x:c r="B16" s="30" t="str">
        <x:v>M3</x:v>
      </x:c>
      <x:c r="C16" s="30" t="str">
        <x:v>Asilo, vulnerabilidad y trabajo social</x:v>
      </x:c>
      <x:c r="D16" s="30" t="str">
        <x:v>PROF_COST</x:v>
      </x:c>
      <x:c r="E16" s="30" t="str">
        <x:v>NoCIE</x:v>
      </x:c>
      <x:c r="F16" s="55" t="n">
        <x:v>0.75</x:v>
      </x:c>
      <x:c r="G16" s="56" t="n">
        <x:v>12</x:v>
      </x:c>
      <x:c r="H16" s="56" t="n">
        <x:v>20</x:v>
      </x:c>
      <x:c r="I16" s="56" t="n">
        <x:v>30</x:v>
      </x:c>
      <x:c r="J16" s="57" t="n">
        <x:f>Supuestos!$D$24</x:f>
        <x:v>50000</x:v>
      </x:c>
      <x:c r="K16" s="57" t="n">
        <x:f>Supuestos!$E$24</x:f>
        <x:v>60000</x:v>
      </x:c>
      <x:c r="L16" s="57" t="n">
        <x:f>Supuestos!$F$24</x:f>
        <x:v>75000</x:v>
      </x:c>
      <x:c r="M16" s="57" t="n">
        <x:f>G16*J16*F16</x:f>
        <x:v>450000</x:v>
      </x:c>
      <x:c r="N16" s="57" t="n">
        <x:f>H16*K16*F16</x:f>
        <x:v>900000</x:v>
      </x:c>
      <x:c r="O16" s="57" t="n">
        <x:f>I16*L16*F16</x:f>
        <x:v>1687500</x:v>
      </x:c>
      <x:c r="P16" s="57" t="n">
        <x:f>IF(Resumen!$B$3="Bajo",M16,IF(Resumen!$B$3="Central",N16,O16))</x:f>
        <x:v>900000</x:v>
      </x:c>
      <x:c r="Q16" s="30" t="str">
        <x:v>Menores, trata, discapacidad y protección</x:v>
      </x:c>
    </x:row>
    <x:row r="17">
      <x:c r="A17" s="30" t="str">
        <x:v>P13</x:v>
      </x:c>
      <x:c r="B17" s="30" t="str">
        <x:v>M3</x:v>
      </x:c>
      <x:c r="C17" s="30" t="str">
        <x:v>Logística y transporte</x:v>
      </x:c>
      <x:c r="D17" s="30" t="str">
        <x:v>CIVIL_COST</x:v>
      </x:c>
      <x:c r="E17" s="30" t="str">
        <x:v>NoCIE</x:v>
      </x:c>
      <x:c r="F17" s="55" t="n">
        <x:v>0.75</x:v>
      </x:c>
      <x:c r="G17" s="56" t="n">
        <x:v>8</x:v>
      </x:c>
      <x:c r="H17" s="56" t="n">
        <x:v>12</x:v>
      </x:c>
      <x:c r="I17" s="56" t="n">
        <x:v>18</x:v>
      </x:c>
      <x:c r="J17" s="57" t="n">
        <x:f>Supuestos!$D$23</x:f>
        <x:v>42000</x:v>
      </x:c>
      <x:c r="K17" s="57" t="n">
        <x:f>Supuestos!$E$23</x:f>
        <x:v>50000</x:v>
      </x:c>
      <x:c r="L17" s="57" t="n">
        <x:f>Supuestos!$F$23</x:f>
        <x:v>60000</x:v>
      </x:c>
      <x:c r="M17" s="57" t="n">
        <x:f>G17*J17*F17</x:f>
        <x:v>252000</x:v>
      </x:c>
      <x:c r="N17" s="57" t="n">
        <x:f>H17*K17*F17</x:f>
        <x:v>450000</x:v>
      </x:c>
      <x:c r="O17" s="57" t="n">
        <x:f>I17*L17*F17</x:f>
        <x:v>810000</x:v>
      </x:c>
      <x:c r="P17" s="57" t="n">
        <x:f>IF(Resumen!$B$3="Bajo",M17,IF(Resumen!$B$3="Central",N17,O17))</x:f>
        <x:v>450000</x:v>
      </x:c>
      <x:c r="Q17" s="30" t="str">
        <x:v>Traslados, suministros y coordinación</x:v>
      </x:c>
    </x:row>
    <x:row r="18">
      <x:c r="A18" s="30" t="str">
        <x:v>P14</x:v>
      </x:c>
      <x:c r="B18" s="30" t="str">
        <x:v>M3</x:v>
      </x:c>
      <x:c r="C18" s="30" t="str">
        <x:v>Sistema de casos y privacidad</x:v>
      </x:c>
      <x:c r="D18" s="30" t="str">
        <x:v>IT_COST</x:v>
      </x:c>
      <x:c r="E18" s="30" t="str">
        <x:v>NoCIE</x:v>
      </x:c>
      <x:c r="F18" s="55" t="n">
        <x:v>0.75</x:v>
      </x:c>
      <x:c r="G18" s="56" t="n">
        <x:v>5</x:v>
      </x:c>
      <x:c r="H18" s="56" t="n">
        <x:v>8</x:v>
      </x:c>
      <x:c r="I18" s="56" t="n">
        <x:v>12</x:v>
      </x:c>
      <x:c r="J18" s="57" t="n">
        <x:f>Supuestos!$D$25</x:f>
        <x:v>60000</x:v>
      </x:c>
      <x:c r="K18" s="57" t="n">
        <x:f>Supuestos!$E$25</x:f>
        <x:v>75000</x:v>
      </x:c>
      <x:c r="L18" s="57" t="n">
        <x:f>Supuestos!$F$25</x:f>
        <x:v>95000</x:v>
      </x:c>
      <x:c r="M18" s="57" t="n">
        <x:f>G18*J18*F18</x:f>
        <x:v>225000</x:v>
      </x:c>
      <x:c r="N18" s="57" t="n">
        <x:f>H18*K18*F18</x:f>
        <x:v>450000</x:v>
      </x:c>
      <x:c r="O18" s="57" t="n">
        <x:f>I18*L18*F18</x:f>
        <x:v>855000</x:v>
      </x:c>
      <x:c r="P18" s="57" t="n">
        <x:f>IF(Resumen!$B$3="Bajo",M18,IF(Resumen!$B$3="Central",N18,O18))</x:f>
        <x:v>450000</x:v>
      </x:c>
      <x:c r="Q18" s="30" t="str">
        <x:v>Disponibilidad, trazabilidad y protección de datos</x:v>
      </x:c>
    </x:row>
    <x:row r="19">
      <x:c r="A19" s="30" t="str">
        <x:v>P15</x:v>
      </x:c>
      <x:c r="B19" s="30" t="str">
        <x:v>M4</x:v>
      </x:c>
      <x:c r="C19" s="30" t="str">
        <x:v>Legalidad, calidad e inspección</x:v>
      </x:c>
      <x:c r="D19" s="30" t="str">
        <x:v>PROF_COST</x:v>
      </x:c>
      <x:c r="E19" s="30" t="str">
        <x:v>NoCIE</x:v>
      </x:c>
      <x:c r="F19" s="55" t="n">
        <x:v>0.7</x:v>
      </x:c>
      <x:c r="G19" s="56" t="n">
        <x:v>4</x:v>
      </x:c>
      <x:c r="H19" s="56" t="n">
        <x:v>6</x:v>
      </x:c>
      <x:c r="I19" s="56" t="n">
        <x:v>9</x:v>
      </x:c>
      <x:c r="J19" s="57" t="n">
        <x:f>Supuestos!$D$24</x:f>
        <x:v>50000</x:v>
      </x:c>
      <x:c r="K19" s="57" t="n">
        <x:f>Supuestos!$E$24</x:f>
        <x:v>60000</x:v>
      </x:c>
      <x:c r="L19" s="57" t="n">
        <x:f>Supuestos!$F$24</x:f>
        <x:v>75000</x:v>
      </x:c>
      <x:c r="M19" s="57" t="n">
        <x:f>G19*J19*F19</x:f>
        <x:v>140000</x:v>
      </x:c>
      <x:c r="N19" s="57" t="n">
        <x:f>H19*K19*F19</x:f>
        <x:v>251999.99999999997</x:v>
      </x:c>
      <x:c r="O19" s="57" t="n">
        <x:f>I19*L19*F19</x:f>
        <x:v>472499.99999999994</x:v>
      </x:c>
      <x:c r="P19" s="57" t="n">
        <x:f>IF(Resumen!$B$3="Bajo",M19,IF(Resumen!$B$3="Central",N19,O19))</x:f>
        <x:v>251999.99999999997</x:v>
      </x:c>
      <x:c r="Q19" s="30" t="str">
        <x:v>Delegaciones, suplencias y control</x:v>
      </x:c>
    </x:row>
    <x:row r="20">
      <x:c r="A20" s="30" t="str">
        <x:v>P16</x:v>
      </x:c>
      <x:c r="B20" s="30" t="str">
        <x:v>M4</x:v>
      </x:c>
      <x:c r="C20" s="30" t="str">
        <x:v>Flujo y soporte administrativo</x:v>
      </x:c>
      <x:c r="D20" s="30" t="str">
        <x:v>CIVIL_COST</x:v>
      </x:c>
      <x:c r="E20" s="30" t="str">
        <x:v>NoCIE</x:v>
      </x:c>
      <x:c r="F20" s="55" t="n">
        <x:v>0.7</x:v>
      </x:c>
      <x:c r="G20" s="56" t="n">
        <x:v>3</x:v>
      </x:c>
      <x:c r="H20" s="56" t="n">
        <x:v>5</x:v>
      </x:c>
      <x:c r="I20" s="56" t="n">
        <x:v>7</x:v>
      </x:c>
      <x:c r="J20" s="57" t="n">
        <x:f>Supuestos!$D$23</x:f>
        <x:v>42000</x:v>
      </x:c>
      <x:c r="K20" s="57" t="n">
        <x:f>Supuestos!$E$23</x:f>
        <x:v>50000</x:v>
      </x:c>
      <x:c r="L20" s="57" t="n">
        <x:f>Supuestos!$F$23</x:f>
        <x:v>60000</x:v>
      </x:c>
      <x:c r="M20" s="57" t="n">
        <x:f>G20*J20*F20</x:f>
        <x:v>88200</x:v>
      </x:c>
      <x:c r="N20" s="57" t="n">
        <x:f>H20*K20*F20</x:f>
        <x:v>175000</x:v>
      </x:c>
      <x:c r="O20" s="57" t="n">
        <x:f>I20*L20*F20</x:f>
        <x:v>294000</x:v>
      </x:c>
      <x:c r="P20" s="57" t="n">
        <x:f>IF(Resumen!$B$3="Bajo",M20,IF(Resumen!$B$3="Central",N20,O20))</x:f>
        <x:v>175000</x:v>
      </x:c>
      <x:c r="Q20" s="30" t="str">
        <x:v>Alertas, escalado y publicación</x:v>
      </x:c>
    </x:row>
    <x:row r="21">
      <x:c r="A21" s="30" t="str">
        <x:v>P17</x:v>
      </x:c>
      <x:c r="B21" s="30" t="str">
        <x:v>M5</x:v>
      </x:c>
      <x:c r="C21" s="30" t="str">
        <x:v>Enlace Marruecos y consular</x:v>
      </x:c>
      <x:c r="D21" s="30" t="str">
        <x:v>PROF_COST</x:v>
      </x:c>
      <x:c r="E21" s="30" t="str">
        <x:v>NoCIE</x:v>
      </x:c>
      <x:c r="F21" s="55" t="n">
        <x:v>0.7</x:v>
      </x:c>
      <x:c r="G21" s="56" t="n">
        <x:v>6</x:v>
      </x:c>
      <x:c r="H21" s="56" t="n">
        <x:v>10</x:v>
      </x:c>
      <x:c r="I21" s="56" t="n">
        <x:v>14</x:v>
      </x:c>
      <x:c r="J21" s="57" t="n">
        <x:f>Supuestos!$D$24</x:f>
        <x:v>50000</x:v>
      </x:c>
      <x:c r="K21" s="57" t="n">
        <x:f>Supuestos!$E$24</x:f>
        <x:v>60000</x:v>
      </x:c>
      <x:c r="L21" s="57" t="n">
        <x:f>Supuestos!$F$24</x:f>
        <x:v>75000</x:v>
      </x:c>
      <x:c r="M21" s="57" t="n">
        <x:f>G21*J21*F21</x:f>
        <x:v>210000</x:v>
      </x:c>
      <x:c r="N21" s="57" t="n">
        <x:f>H21*K21*F21</x:f>
        <x:v>420000</x:v>
      </x:c>
      <x:c r="O21" s="57" t="n">
        <x:f>I21*L21*F21</x:f>
        <x:v>735000</x:v>
      </x:c>
      <x:c r="P21" s="57" t="n">
        <x:f>IF(Resumen!$B$3="Bajo",M21,IF(Resumen!$B$3="Central",N21,O21))</x:f>
        <x:v>420000</x:v>
      </x:c>
      <x:c r="Q21" s="30" t="str">
        <x:v>Equipo permanente bilateral</x:v>
      </x:c>
    </x:row>
    <x:row r="22">
      <x:c r="A22" s="30" t="str">
        <x:v>P18</x:v>
      </x:c>
      <x:c r="B22" s="30" t="str">
        <x:v>M5</x:v>
      </x:c>
      <x:c r="C22" s="30" t="str">
        <x:v>Coordinación de retornos</x:v>
      </x:c>
      <x:c r="D22" s="30" t="str">
        <x:v>POLICE_COST</x:v>
      </x:c>
      <x:c r="E22" s="30" t="str">
        <x:v>NoCIE</x:v>
      </x:c>
      <x:c r="F22" s="55" t="n">
        <x:v>0.7</x:v>
      </x:c>
      <x:c r="G22" s="56" t="n">
        <x:v>5</x:v>
      </x:c>
      <x:c r="H22" s="56" t="n">
        <x:v>8</x:v>
      </x:c>
      <x:c r="I22" s="56" t="n">
        <x:v>12</x:v>
      </x:c>
      <x:c r="J22" s="57" t="n">
        <x:f>Supuestos!$D$22</x:f>
        <x:v>55000</x:v>
      </x:c>
      <x:c r="K22" s="57" t="n">
        <x:f>Supuestos!$E$22</x:f>
        <x:v>65000</x:v>
      </x:c>
      <x:c r="L22" s="57" t="n">
        <x:f>Supuestos!$F$22</x:f>
        <x:v>78000</x:v>
      </x:c>
      <x:c r="M22" s="57" t="n">
        <x:f>G22*J22*F22</x:f>
        <x:v>192500</x:v>
      </x:c>
      <x:c r="N22" s="57" t="n">
        <x:f>H22*K22*F22</x:f>
        <x:v>364000</x:v>
      </x:c>
      <x:c r="O22" s="57" t="n">
        <x:f>I22*L22*F22</x:f>
        <x:v>655200</x:v>
      </x:c>
      <x:c r="P22" s="57" t="n">
        <x:f>IF(Resumen!$B$3="Bajo",M22,IF(Resumen!$B$3="Central",N22,O22))</x:f>
        <x:v>364000</x:v>
      </x:c>
      <x:c r="Q22" s="30" t="str">
        <x:v>Documentación, custodia y ejecución</x:v>
      </x:c>
    </x:row>
    <x:row r="23">
      <x:c r="A23" s="30" t="str">
        <x:v>P19</x:v>
      </x:c>
      <x:c r="B23" s="30" t="str">
        <x:v>M5</x:v>
      </x:c>
      <x:c r="C23" s="30" t="str">
        <x:v>Misiones móviles/documentación</x:v>
      </x:c>
      <x:c r="D23" s="30" t="str">
        <x:v>PROF_COST</x:v>
      </x:c>
      <x:c r="E23" s="30" t="str">
        <x:v>NoCIE</x:v>
      </x:c>
      <x:c r="F23" s="55" t="n">
        <x:v>0.7</x:v>
      </x:c>
      <x:c r="G23" s="56" t="n">
        <x:v>4</x:v>
      </x:c>
      <x:c r="H23" s="56" t="n">
        <x:v>6</x:v>
      </x:c>
      <x:c r="I23" s="56" t="n">
        <x:v>10</x:v>
      </x:c>
      <x:c r="J23" s="57" t="n">
        <x:f>Supuestos!$D$24</x:f>
        <x:v>50000</x:v>
      </x:c>
      <x:c r="K23" s="57" t="n">
        <x:f>Supuestos!$E$24</x:f>
        <x:v>60000</x:v>
      </x:c>
      <x:c r="L23" s="57" t="n">
        <x:f>Supuestos!$F$24</x:f>
        <x:v>75000</x:v>
      </x:c>
      <x:c r="M23" s="57" t="n">
        <x:f>G23*J23*F23</x:f>
        <x:v>140000</x:v>
      </x:c>
      <x:c r="N23" s="57" t="n">
        <x:f>H23*K23*F23</x:f>
        <x:v>251999.99999999997</x:v>
      </x:c>
      <x:c r="O23" s="57" t="n">
        <x:f>I23*L23*F23</x:f>
        <x:v>525000</x:v>
      </x:c>
      <x:c r="P23" s="57" t="n">
        <x:f>IF(Resumen!$B$3="Bajo",M23,IF(Resumen!$B$3="Central",N23,O23))</x:f>
        <x:v>251999.99999999997</x:v>
      </x:c>
      <x:c r="Q23" s="30" t="str">
        <x:v>Identificación y salvoconductos</x:v>
      </x:c>
    </x:row>
    <x:row r="24">
      <x:c r="A24" s="30" t="str">
        <x:v>P20</x:v>
      </x:c>
      <x:c r="B24" s="30" t="str">
        <x:v>M6</x:v>
      </x:c>
      <x:c r="C24" s="30" t="str">
        <x:v>Asilo, menores y vulnerabilidad adicional</x:v>
      </x:c>
      <x:c r="D24" s="30" t="str">
        <x:v>PROF_COST</x:v>
      </x:c>
      <x:c r="E24" s="30" t="str">
        <x:v>NoCIE</x:v>
      </x:c>
      <x:c r="F24" s="55" t="n">
        <x:v>0.8</x:v>
      </x:c>
      <x:c r="G24" s="56" t="n">
        <x:v>12</x:v>
      </x:c>
      <x:c r="H24" s="56" t="n">
        <x:v>20</x:v>
      </x:c>
      <x:c r="I24" s="56" t="n">
        <x:v>30</x:v>
      </x:c>
      <x:c r="J24" s="57" t="n">
        <x:f>Supuestos!$D$24</x:f>
        <x:v>50000</x:v>
      </x:c>
      <x:c r="K24" s="57" t="n">
        <x:f>Supuestos!$E$24</x:f>
        <x:v>60000</x:v>
      </x:c>
      <x:c r="L24" s="57" t="n">
        <x:f>Supuestos!$F$24</x:f>
        <x:v>75000</x:v>
      </x:c>
      <x:c r="M24" s="57" t="n">
        <x:f>G24*J24*F24</x:f>
        <x:v>480000</x:v>
      </x:c>
      <x:c r="N24" s="57" t="n">
        <x:f>H24*K24*F24</x:f>
        <x:v>960000</x:v>
      </x:c>
      <x:c r="O24" s="57" t="n">
        <x:f>I24*L24*F24</x:f>
        <x:v>1800000</x:v>
      </x:c>
      <x:c r="P24" s="57" t="n">
        <x:f>IF(Resumen!$B$3="Bajo",M24,IF(Resumen!$B$3="Central",N24,O24))</x:f>
        <x:v>960000</x:v>
      </x:c>
      <x:c r="Q24" s="30" t="str">
        <x:v>Capacidad especializada estable</x:v>
      </x:c>
    </x:row>
    <x:row r="25">
      <x:c r="A25" s="30" t="str">
        <x:v>P21</x:v>
      </x:c>
      <x:c r="B25" s="30" t="str">
        <x:v>M6</x:v>
      </x:c>
      <x:c r="C25" s="30" t="str">
        <x:v>Salud mental y apoyo psicosocial</x:v>
      </x:c>
      <x:c r="D25" s="30" t="str">
        <x:v>PROF_COST</x:v>
      </x:c>
      <x:c r="E25" s="30" t="str">
        <x:v>NoCIE</x:v>
      </x:c>
      <x:c r="F25" s="55" t="n">
        <x:v>0.8</x:v>
      </x:c>
      <x:c r="G25" s="56" t="n">
        <x:v>6</x:v>
      </x:c>
      <x:c r="H25" s="56" t="n">
        <x:v>10</x:v>
      </x:c>
      <x:c r="I25" s="56" t="n">
        <x:v>15</x:v>
      </x:c>
      <x:c r="J25" s="57" t="n">
        <x:f>Supuestos!$D$24</x:f>
        <x:v>50000</x:v>
      </x:c>
      <x:c r="K25" s="57" t="n">
        <x:f>Supuestos!$E$24</x:f>
        <x:v>60000</x:v>
      </x:c>
      <x:c r="L25" s="57" t="n">
        <x:f>Supuestos!$F$24</x:f>
        <x:v>75000</x:v>
      </x:c>
      <x:c r="M25" s="57" t="n">
        <x:f>G25*J25*F25</x:f>
        <x:v>240000</x:v>
      </x:c>
      <x:c r="N25" s="57" t="n">
        <x:f>H25*K25*F25</x:f>
        <x:v>480000</x:v>
      </x:c>
      <x:c r="O25" s="57" t="n">
        <x:f>I25*L25*F25</x:f>
        <x:v>900000</x:v>
      </x:c>
      <x:c r="P25" s="57" t="n">
        <x:f>IF(Resumen!$B$3="Bajo",M25,IF(Resumen!$B$3="Central",N25,O25))</x:f>
        <x:v>480000</x:v>
      </x:c>
      <x:c r="Q25" s="30" t="str">
        <x:v>Atención clínica y derivación</x:v>
      </x:c>
    </x:row>
    <x:row r="26">
      <x:c r="A26" s="30" t="str">
        <x:v>P22</x:v>
      </x:c>
      <x:c r="B26" s="30" t="str">
        <x:v>M6</x:v>
      </x:c>
      <x:c r="C26" s="30" t="str">
        <x:v>Gestión de acogida y casos</x:v>
      </x:c>
      <x:c r="D26" s="30" t="str">
        <x:v>CIVIL_COST</x:v>
      </x:c>
      <x:c r="E26" s="30" t="str">
        <x:v>NoCIE</x:v>
      </x:c>
      <x:c r="F26" s="55" t="n">
        <x:v>0.8</x:v>
      </x:c>
      <x:c r="G26" s="56" t="n">
        <x:v>8</x:v>
      </x:c>
      <x:c r="H26" s="56" t="n">
        <x:v>12</x:v>
      </x:c>
      <x:c r="I26" s="56" t="n">
        <x:v>18</x:v>
      </x:c>
      <x:c r="J26" s="57" t="n">
        <x:f>Supuestos!$D$23</x:f>
        <x:v>42000</x:v>
      </x:c>
      <x:c r="K26" s="57" t="n">
        <x:f>Supuestos!$E$23</x:f>
        <x:v>50000</x:v>
      </x:c>
      <x:c r="L26" s="57" t="n">
        <x:f>Supuestos!$F$23</x:f>
        <x:v>60000</x:v>
      </x:c>
      <x:c r="M26" s="57" t="n">
        <x:f>G26*J26*F26</x:f>
        <x:v>268800</x:v>
      </x:c>
      <x:c r="N26" s="57" t="n">
        <x:f>H26*K26*F26</x:f>
        <x:v>480000</x:v>
      </x:c>
      <x:c r="O26" s="57" t="n">
        <x:f>I26*L26*F26</x:f>
        <x:v>864000</x:v>
      </x:c>
      <x:c r="P26" s="57" t="n">
        <x:f>IF(Resumen!$B$3="Bajo",M26,IF(Resumen!$B$3="Central",N26,O26))</x:f>
        <x:v>480000</x:v>
      </x:c>
      <x:c r="Q26" s="30" t="str">
        <x:v>Separación de circuitos y plazas</x:v>
      </x:c>
    </x:row>
    <x:row r="27">
      <x:c r="A27" s="30" t="str">
        <x:v>P23</x:v>
      </x:c>
      <x:c r="B27" s="30" t="str">
        <x:v>M7</x:v>
      </x:c>
      <x:c r="C27" s="30" t="str">
        <x:v>Custodia y seguridad del CIE</x:v>
      </x:c>
      <x:c r="D27" s="30" t="str">
        <x:v>POLICE_COST</x:v>
      </x:c>
      <x:c r="E27" s="30" t="str">
        <x:v>CIE</x:v>
      </x:c>
      <x:c r="F27" s="55" t="n">
        <x:v>1</x:v>
      </x:c>
      <x:c r="G27" s="56" t="n">
        <x:v>60</x:v>
      </x:c>
      <x:c r="H27" s="56" t="n">
        <x:v>90</x:v>
      </x:c>
      <x:c r="I27" s="56" t="n">
        <x:v>140</x:v>
      </x:c>
      <x:c r="J27" s="57" t="n">
        <x:f>Supuestos!$D$22</x:f>
        <x:v>55000</x:v>
      </x:c>
      <x:c r="K27" s="57" t="n">
        <x:f>Supuestos!$E$22</x:f>
        <x:v>65000</x:v>
      </x:c>
      <x:c r="L27" s="57" t="n">
        <x:f>Supuestos!$F$22</x:f>
        <x:v>78000</x:v>
      </x:c>
      <x:c r="M27" s="57" t="n">
        <x:f>G27*J27*F27</x:f>
        <x:v>3300000</x:v>
      </x:c>
      <x:c r="N27" s="57" t="n">
        <x:f>H27*K27*F27</x:f>
        <x:v>5850000</x:v>
      </x:c>
      <x:c r="O27" s="57" t="n">
        <x:f>I27*L27*F27</x:f>
        <x:v>10920000</x:v>
      </x:c>
      <x:c r="P27" s="57" t="n">
        <x:f>IF(Resumen!$B$3="Bajo",M27,IF(Resumen!$B$3="Central",N27,O27))</x:f>
        <x:v>5850000</x:v>
      </x:c>
      <x:c r="Q27" s="30" t="str">
        <x:v>Dotación nueva asociada a capacidad modular</x:v>
      </x:c>
    </x:row>
    <x:row r="28">
      <x:c r="A28" s="30" t="str">
        <x:v>P24</x:v>
      </x:c>
      <x:c r="B28" s="30" t="str">
        <x:v>M7</x:v>
      </x:c>
      <x:c r="C28" s="30" t="str">
        <x:v>Dirección y administración del CIE</x:v>
      </x:c>
      <x:c r="D28" s="30" t="str">
        <x:v>CIVIL_COST</x:v>
      </x:c>
      <x:c r="E28" s="30" t="str">
        <x:v>CIE</x:v>
      </x:c>
      <x:c r="F28" s="55" t="n">
        <x:v>1</x:v>
      </x:c>
      <x:c r="G28" s="56" t="n">
        <x:v>8</x:v>
      </x:c>
      <x:c r="H28" s="56" t="n">
        <x:v>12</x:v>
      </x:c>
      <x:c r="I28" s="56" t="n">
        <x:v>18</x:v>
      </x:c>
      <x:c r="J28" s="57" t="n">
        <x:f>Supuestos!$D$23</x:f>
        <x:v>42000</x:v>
      </x:c>
      <x:c r="K28" s="57" t="n">
        <x:f>Supuestos!$E$23</x:f>
        <x:v>50000</x:v>
      </x:c>
      <x:c r="L28" s="57" t="n">
        <x:f>Supuestos!$F$23</x:f>
        <x:v>60000</x:v>
      </x:c>
      <x:c r="M28" s="57" t="n">
        <x:f>G28*J28*F28</x:f>
        <x:v>336000</x:v>
      </x:c>
      <x:c r="N28" s="57" t="n">
        <x:f>H28*K28*F28</x:f>
        <x:v>600000</x:v>
      </x:c>
      <x:c r="O28" s="57" t="n">
        <x:f>I28*L28*F28</x:f>
        <x:v>1080000</x:v>
      </x:c>
      <x:c r="P28" s="57" t="n">
        <x:f>IF(Resumen!$B$3="Bajo",M28,IF(Resumen!$B$3="Central",N28,O28))</x:f>
        <x:v>600000</x:v>
      </x:c>
      <x:c r="Q28" s="30" t="str">
        <x:v>Dirección, secretaría y expedientes</x:v>
      </x:c>
    </x:row>
    <x:row r="29">
      <x:c r="A29" s="30" t="str">
        <x:v>P25</x:v>
      </x:c>
      <x:c r="B29" s="30" t="str">
        <x:v>M7</x:v>
      </x:c>
      <x:c r="C29" s="30" t="str">
        <x:v>Salud del CIE</x:v>
      </x:c>
      <x:c r="D29" s="30" t="str">
        <x:v>PROF_COST</x:v>
      </x:c>
      <x:c r="E29" s="30" t="str">
        <x:v>CIE</x:v>
      </x:c>
      <x:c r="F29" s="55" t="n">
        <x:v>1</x:v>
      </x:c>
      <x:c r="G29" s="56" t="n">
        <x:v>8</x:v>
      </x:c>
      <x:c r="H29" s="56" t="n">
        <x:v>12</x:v>
      </x:c>
      <x:c r="I29" s="56" t="n">
        <x:v>18</x:v>
      </x:c>
      <x:c r="J29" s="57" t="n">
        <x:f>Supuestos!$D$24</x:f>
        <x:v>50000</x:v>
      </x:c>
      <x:c r="K29" s="57" t="n">
        <x:f>Supuestos!$E$24</x:f>
        <x:v>60000</x:v>
      </x:c>
      <x:c r="L29" s="57" t="n">
        <x:f>Supuestos!$F$24</x:f>
        <x:v>75000</x:v>
      </x:c>
      <x:c r="M29" s="57" t="n">
        <x:f>G29*J29*F29</x:f>
        <x:v>400000</x:v>
      </x:c>
      <x:c r="N29" s="57" t="n">
        <x:f>H29*K29*F29</x:f>
        <x:v>720000</x:v>
      </x:c>
      <x:c r="O29" s="57" t="n">
        <x:f>I29*L29*F29</x:f>
        <x:v>1350000</x:v>
      </x:c>
      <x:c r="P29" s="57" t="n">
        <x:f>IF(Resumen!$B$3="Bajo",M29,IF(Resumen!$B$3="Central",N29,O29))</x:f>
        <x:v>720000</x:v>
      </x:c>
      <x:c r="Q29" s="30" t="str">
        <x:v>Atención sanitaria continuada</x:v>
      </x:c>
    </x:row>
    <x:row r="30">
      <x:c r="A30" s="30" t="str">
        <x:v>P26</x:v>
      </x:c>
      <x:c r="B30" s="30" t="str">
        <x:v>M7</x:v>
      </x:c>
      <x:c r="C30" s="30" t="str">
        <x:v>Jurídico, interpretación y social del CIE</x:v>
      </x:c>
      <x:c r="D30" s="30" t="str">
        <x:v>PROF_COST</x:v>
      </x:c>
      <x:c r="E30" s="30" t="str">
        <x:v>CIE</x:v>
      </x:c>
      <x:c r="F30" s="55" t="n">
        <x:v>1</x:v>
      </x:c>
      <x:c r="G30" s="56" t="n">
        <x:v>12</x:v>
      </x:c>
      <x:c r="H30" s="56" t="n">
        <x:v>20</x:v>
      </x:c>
      <x:c r="I30" s="56" t="n">
        <x:v>30</x:v>
      </x:c>
      <x:c r="J30" s="57" t="n">
        <x:f>Supuestos!$D$24</x:f>
        <x:v>50000</x:v>
      </x:c>
      <x:c r="K30" s="57" t="n">
        <x:f>Supuestos!$E$24</x:f>
        <x:v>60000</x:v>
      </x:c>
      <x:c r="L30" s="57" t="n">
        <x:f>Supuestos!$F$24</x:f>
        <x:v>75000</x:v>
      </x:c>
      <x:c r="M30" s="57" t="n">
        <x:f>G30*J30*F30</x:f>
        <x:v>600000</x:v>
      </x:c>
      <x:c r="N30" s="57" t="n">
        <x:f>H30*K30*F30</x:f>
        <x:v>1200000</x:v>
      </x:c>
      <x:c r="O30" s="57" t="n">
        <x:f>I30*L30*F30</x:f>
        <x:v>2250000</x:v>
      </x:c>
      <x:c r="P30" s="57" t="n">
        <x:f>IF(Resumen!$B$3="Bajo",M30,IF(Resumen!$B$3="Central",N30,O30))</x:f>
        <x:v>1200000</x:v>
      </x:c>
      <x:c r="Q30" s="30" t="str">
        <x:v>Servicios obligatorios y apoyo social</x:v>
      </x:c>
    </x:row>
    <x:row r="31">
      <x:c r="A31" s="30" t="str">
        <x:v>P27</x:v>
      </x:c>
      <x:c r="B31" s="30" t="str">
        <x:v>M7</x:v>
      </x:c>
      <x:c r="C31" s="30" t="str">
        <x:v>Logística y supervisión de instalaciones</x:v>
      </x:c>
      <x:c r="D31" s="30" t="str">
        <x:v>CIVIL_COST</x:v>
      </x:c>
      <x:c r="E31" s="30" t="str">
        <x:v>CIE</x:v>
      </x:c>
      <x:c r="F31" s="55" t="n">
        <x:v>1</x:v>
      </x:c>
      <x:c r="G31" s="56" t="n">
        <x:v>6</x:v>
      </x:c>
      <x:c r="H31" s="56" t="n">
        <x:v>10</x:v>
      </x:c>
      <x:c r="I31" s="56" t="n">
        <x:v>16</x:v>
      </x:c>
      <x:c r="J31" s="57" t="n">
        <x:f>Supuestos!$D$23</x:f>
        <x:v>42000</x:v>
      </x:c>
      <x:c r="K31" s="57" t="n">
        <x:f>Supuestos!$E$23</x:f>
        <x:v>50000</x:v>
      </x:c>
      <x:c r="L31" s="57" t="n">
        <x:f>Supuestos!$F$23</x:f>
        <x:v>60000</x:v>
      </x:c>
      <x:c r="M31" s="57" t="n">
        <x:f>G31*J31*F31</x:f>
        <x:v>252000</x:v>
      </x:c>
      <x:c r="N31" s="57" t="n">
        <x:f>H31*K31*F31</x:f>
        <x:v>500000</x:v>
      </x:c>
      <x:c r="O31" s="57" t="n">
        <x:f>I31*L31*F31</x:f>
        <x:v>960000</x:v>
      </x:c>
      <x:c r="P31" s="57" t="n">
        <x:f>IF(Resumen!$B$3="Bajo",M31,IF(Resumen!$B$3="Central",N31,O31))</x:f>
        <x:v>500000</x:v>
      </x:c>
      <x:c r="Q31" s="30" t="str">
        <x:v>Contratos, mantenimiento y suministros</x:v>
      </x:c>
    </x:row>
    <x:row r="32">
      <x:c r="A32" s="30" t="str">
        <x:v>P28</x:v>
      </x:c>
      <x:c r="B32" s="30" t="str">
        <x:v>M7</x:v>
      </x:c>
      <x:c r="C32" s="30" t="str">
        <x:v>Operación CATE/centro fronterizo</x:v>
      </x:c>
      <x:c r="D32" s="30" t="str">
        <x:v>CIVIL_COST</x:v>
      </x:c>
      <x:c r="E32" s="30" t="str">
        <x:v>NoCIE</x:v>
      </x:c>
      <x:c r="F32" s="55" t="n">
        <x:v>0.8</x:v>
      </x:c>
      <x:c r="G32" s="56" t="n">
        <x:v>10</x:v>
      </x:c>
      <x:c r="H32" s="56" t="n">
        <x:v>18</x:v>
      </x:c>
      <x:c r="I32" s="56" t="n">
        <x:v>28</x:v>
      </x:c>
      <x:c r="J32" s="57" t="n">
        <x:f>Supuestos!$D$23</x:f>
        <x:v>42000</x:v>
      </x:c>
      <x:c r="K32" s="57" t="n">
        <x:f>Supuestos!$E$23</x:f>
        <x:v>50000</x:v>
      </x:c>
      <x:c r="L32" s="57" t="n">
        <x:f>Supuestos!$F$23</x:f>
        <x:v>60000</x:v>
      </x:c>
      <x:c r="M32" s="57" t="n">
        <x:f>G32*J32*F32</x:f>
        <x:v>336000</x:v>
      </x:c>
      <x:c r="N32" s="57" t="n">
        <x:f>H32*K32*F32</x:f>
        <x:v>720000</x:v>
      </x:c>
      <x:c r="O32" s="57" t="n">
        <x:f>I32*L32*F32</x:f>
        <x:v>1344000</x:v>
      </x:c>
      <x:c r="P32" s="57" t="n">
        <x:f>IF(Resumen!$B$3="Bajo",M32,IF(Resumen!$B$3="Central",N32,O32))</x:f>
        <x:v>720000</x:v>
      </x:c>
      <x:c r="Q32" s="30" t="str">
        <x:v>Apoyo de instalación, sin duplicar M3/M6</x:v>
      </x:c>
    </x:row>
    <x:row r="33">
      <x:c r="A33" s="30" t="str">
        <x:v>P29</x:v>
      </x:c>
      <x:c r="B33" s="30" t="str">
        <x:v>M8</x:v>
      </x:c>
      <x:c r="C33" s="30" t="str">
        <x:v>Seguridad y enlace de respuesta local</x:v>
      </x:c>
      <x:c r="D33" s="30" t="str">
        <x:v>POLICE_COST</x:v>
      </x:c>
      <x:c r="E33" s="30" t="str">
        <x:v>NoCIE</x:v>
      </x:c>
      <x:c r="F33" s="55" t="n">
        <x:v>0.5</x:v>
      </x:c>
      <x:c r="G33" s="56" t="n">
        <x:v>8</x:v>
      </x:c>
      <x:c r="H33" s="56" t="n">
        <x:v>12</x:v>
      </x:c>
      <x:c r="I33" s="56" t="n">
        <x:v>18</x:v>
      </x:c>
      <x:c r="J33" s="57" t="n">
        <x:f>Supuestos!$D$22</x:f>
        <x:v>55000</x:v>
      </x:c>
      <x:c r="K33" s="57" t="n">
        <x:f>Supuestos!$E$22</x:f>
        <x:v>65000</x:v>
      </x:c>
      <x:c r="L33" s="57" t="n">
        <x:f>Supuestos!$F$22</x:f>
        <x:v>78000</x:v>
      </x:c>
      <x:c r="M33" s="57" t="n">
        <x:f>G33*J33*F33</x:f>
        <x:v>220000</x:v>
      </x:c>
      <x:c r="N33" s="57" t="n">
        <x:f>H33*K33*F33</x:f>
        <x:v>390000</x:v>
      </x:c>
      <x:c r="O33" s="57" t="n">
        <x:f>I33*L33*F33</x:f>
        <x:v>702000</x:v>
      </x:c>
      <x:c r="P33" s="57" t="n">
        <x:f>IF(Resumen!$B$3="Bajo",M33,IF(Resumen!$B$3="Central",N33,O33))</x:f>
        <x:v>390000</x:v>
      </x:c>
      <x:c r="Q33" s="30" t="str">
        <x:v>Refuerzo incremental coordinado</x:v>
      </x:c>
    </x:row>
    <x:row r="34">
      <x:c r="A34" s="30" t="str">
        <x:v>P30</x:v>
      </x:c>
      <x:c r="B34" s="30" t="str">
        <x:v>M8</x:v>
      </x:c>
      <x:c r="C34" s="30" t="str">
        <x:v>Recuperación de servicios y comercio</x:v>
      </x:c>
      <x:c r="D34" s="30" t="str">
        <x:v>CIVIL_COST</x:v>
      </x:c>
      <x:c r="E34" s="30" t="str">
        <x:v>NoCIE</x:v>
      </x:c>
      <x:c r="F34" s="55" t="n">
        <x:v>0.5</x:v>
      </x:c>
      <x:c r="G34" s="56" t="n">
        <x:v>6</x:v>
      </x:c>
      <x:c r="H34" s="56" t="n">
        <x:v>10</x:v>
      </x:c>
      <x:c r="I34" s="56" t="n">
        <x:v>14</x:v>
      </x:c>
      <x:c r="J34" s="57" t="n">
        <x:f>Supuestos!$D$23</x:f>
        <x:v>42000</x:v>
      </x:c>
      <x:c r="K34" s="57" t="n">
        <x:f>Supuestos!$E$23</x:f>
        <x:v>50000</x:v>
      </x:c>
      <x:c r="L34" s="57" t="n">
        <x:f>Supuestos!$F$23</x:f>
        <x:v>60000</x:v>
      </x:c>
      <x:c r="M34" s="57" t="n">
        <x:f>G34*J34*F34</x:f>
        <x:v>126000</x:v>
      </x:c>
      <x:c r="N34" s="57" t="n">
        <x:f>H34*K34*F34</x:f>
        <x:v>250000</x:v>
      </x:c>
      <x:c r="O34" s="57" t="n">
        <x:f>I34*L34*F34</x:f>
        <x:v>420000</x:v>
      </x:c>
      <x:c r="P34" s="57" t="n">
        <x:f>IF(Resumen!$B$3="Bajo",M34,IF(Resumen!$B$3="Central",N34,O34))</x:f>
        <x:v>250000</x:v>
      </x:c>
      <x:c r="Q34" s="30" t="str">
        <x:v>Daños, limpieza, sanidad y movilidad</x:v>
      </x:c>
    </x:row>
    <x:row r="35">
      <x:c r="A35" s="30" t="str">
        <x:v>P31</x:v>
      </x:c>
      <x:c r="B35" s="30" t="str">
        <x:v>M8</x:v>
      </x:c>
      <x:c r="C35" s="30" t="str">
        <x:v>Datos, transparencia y atención ciudadana</x:v>
      </x:c>
      <x:c r="D35" s="30" t="str">
        <x:v>PROF_COST</x:v>
      </x:c>
      <x:c r="E35" s="30" t="str">
        <x:v>NoCIE</x:v>
      </x:c>
      <x:c r="F35" s="55" t="n">
        <x:v>0.5</x:v>
      </x:c>
      <x:c r="G35" s="56" t="n">
        <x:v>4</x:v>
      </x:c>
      <x:c r="H35" s="56" t="n">
        <x:v>7</x:v>
      </x:c>
      <x:c r="I35" s="56" t="n">
        <x:v>10</x:v>
      </x:c>
      <x:c r="J35" s="57" t="n">
        <x:f>Supuestos!$D$24</x:f>
        <x:v>50000</x:v>
      </x:c>
      <x:c r="K35" s="57" t="n">
        <x:f>Supuestos!$E$24</x:f>
        <x:v>60000</x:v>
      </x:c>
      <x:c r="L35" s="57" t="n">
        <x:f>Supuestos!$F$24</x:f>
        <x:v>75000</x:v>
      </x:c>
      <x:c r="M35" s="57" t="n">
        <x:f>G35*J35*F35</x:f>
        <x:v>100000</x:v>
      </x:c>
      <x:c r="N35" s="57" t="n">
        <x:f>H35*K35*F35</x:f>
        <x:v>210000</x:v>
      </x:c>
      <x:c r="O35" s="57" t="n">
        <x:f>I35*L35*F35</x:f>
        <x:v>375000</x:v>
      </x:c>
      <x:c r="P35" s="57" t="n">
        <x:f>IF(Resumen!$B$3="Bajo",M35,IF(Resumen!$B$3="Central",N35,O35))</x:f>
        <x:v>210000</x:v>
      </x:c>
      <x:c r="Q35" s="30" t="str">
        <x:v>Panel, información y quejas</x:v>
      </x:c>
    </x:row>
    <x:row r="36">
      <x:c r="A36" s="32" t="str">
        <x:v>P32</x:v>
      </x:c>
      <x:c r="B36" s="32" t="str">
        <x:v>TRANS</x:v>
      </x:c>
      <x:c r="C36" s="32" t="str">
        <x:v>Refuerzo judicial/fiscal compuesto</x:v>
      </x:c>
      <x:c r="D36" s="32" t="str">
        <x:v>JUSTICE_COST</x:v>
      </x:c>
      <x:c r="E36" s="32" t="str">
        <x:v>NoCIE</x:v>
      </x:c>
      <x:c r="F36" s="58" t="n">
        <x:v>0.7</x:v>
      </x:c>
      <x:c r="G36" s="59" t="n">
        <x:v>8</x:v>
      </x:c>
      <x:c r="H36" s="59" t="n">
        <x:v>12</x:v>
      </x:c>
      <x:c r="I36" s="59" t="n">
        <x:v>18</x:v>
      </x:c>
      <x:c r="J36" s="60" t="n">
        <x:f>Supuestos!$D$26</x:f>
        <x:v>85000</x:v>
      </x:c>
      <x:c r="K36" s="60" t="n">
        <x:f>Supuestos!$E$26</x:f>
        <x:v>100000</x:v>
      </x:c>
      <x:c r="L36" s="60" t="n">
        <x:f>Supuestos!$F$26</x:f>
        <x:v>120000</x:v>
      </x:c>
      <x:c r="M36" s="60" t="n">
        <x:f>G36*J36*F36</x:f>
        <x:v>475999.99999999994</x:v>
      </x:c>
      <x:c r="N36" s="60" t="n">
        <x:f>H36*K36*F36</x:f>
        <x:v>840000</x:v>
      </x:c>
      <x:c r="O36" s="60" t="n">
        <x:f>I36*L36*F36</x:f>
        <x:v>1512000</x:v>
      </x:c>
      <x:c r="P36" s="60" t="n">
        <x:f>IF(Resumen!$B$3="Bajo",M36,IF(Resumen!$B$3="Central",N36,O36))</x:f>
        <x:v>840000</x:v>
      </x:c>
      <x:c r="Q36" s="32" t="str">
        <x:v>Perfiles distintos agrupados para planificación</x:v>
      </x:c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62" t="str">
        <x:v>TOTAL ANUAL INCREMENTAL</x:v>
      </x:c>
      <x:c r="B38" s="62" t="str">
        <x:v>TOTAL ANUAL INCREMENTAL</x:v>
      </x:c>
      <x:c r="C38" s="62" t="str">
        <x:v>TOTAL ANUAL INCREMENTAL</x:v>
      </x:c>
      <x:c r="D38" s="62" t="str">
        <x:v>TOTAL ANUAL INCREMENTAL</x:v>
      </x:c>
      <x:c r="E38" s="62" t="str">
        <x:v>TOTAL ANUAL INCREMENTAL</x:v>
      </x:c>
      <x:c r="F38" s="62" t="str">
        <x:v>TOTAL ANUAL INCREMENTAL</x:v>
      </x:c>
      <x:c r="G38" s="62" t="str">
        <x:v>TOTAL ANUAL INCREMENTAL</x:v>
      </x:c>
      <x:c r="H38" s="62" t="str">
        <x:v>TOTAL ANUAL INCREMENTAL</x:v>
      </x:c>
      <x:c r="I38" s="62" t="str">
        <x:v>TOTAL ANUAL INCREMENTAL</x:v>
      </x:c>
      <x:c r="J38" s="62" t="str">
        <x:v>TOTAL ANUAL INCREMENTAL</x:v>
      </x:c>
      <x:c r="K38" s="62" t="str">
        <x:v>TOTAL ANUAL INCREMENTAL</x:v>
      </x:c>
      <x:c r="L38" s="62" t="str">
        <x:v>TOTAL ANUAL INCREMENTAL</x:v>
      </x:c>
      <x:c r="M38" s="62" t="n">
        <x:f>SUM(M5:M36)</x:f>
        <x:v>14317700</x:v>
      </x:c>
      <x:c r="N38" s="62" t="n">
        <x:f>SUM(N5:N36)</x:f>
        <x:v>26949000</x:v>
      </x:c>
      <x:c r="O38" s="62" t="n">
        <x:f>SUM(O5:O36)</x:f>
        <x:v>49349600</x:v>
      </x:c>
      <x:c r="P38" s="62" t="n">
        <x:f>SUM(P5:P36)</x:f>
        <x:v>26949000</x:v>
      </x:c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Q1"/>
    <x:mergeCell ref="A2:Q2"/>
    <x:mergeCell ref="A38:L3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0" hidden="0" customWidth="1"/>
    <x:col min="3" max="3" width="43" hidden="0" customWidth="1"/>
    <x:col min="4" max="4" width="14" hidden="0" customWidth="1"/>
    <x:col min="5" max="5" width="13" hidden="0" customWidth="1"/>
    <x:col min="6" max="6" width="13" hidden="0" customWidth="1"/>
    <x:col min="7" max="7" width="13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52" hidden="0" customWidth="1"/>
  </x:cols>
  <x:sheetData>
    <x:row r="1" ht="31" customHeight="1">
      <x:c r="A1" s="4" t="str">
        <x:v>Plan Ceuta · Inversiones iniciales</x:v>
      </x:c>
      <x:c r="B1" s="4" t="str">
        <x:v>Plan Ceuta · Inversiones iniciales</x:v>
      </x:c>
      <x:c r="C1" s="4" t="str">
        <x:v>Plan Ceuta · Inversiones iniciales</x:v>
      </x:c>
      <x:c r="D1" s="4" t="str">
        <x:v>Plan Ceuta · Inversiones iniciales</x:v>
      </x:c>
      <x:c r="E1" s="4" t="str">
        <x:v>Plan Ceuta · Inversiones iniciales</x:v>
      </x:c>
      <x:c r="F1" s="4" t="str">
        <x:v>Plan Ceuta · Inversiones iniciales</x:v>
      </x:c>
      <x:c r="G1" s="4" t="str">
        <x:v>Plan Ceuta · Inversiones iniciales</x:v>
      </x:c>
      <x:c r="H1" s="4" t="str">
        <x:v>Plan Ceuta · Inversiones iniciales</x:v>
      </x:c>
      <x:c r="I1" s="4" t="str">
        <x:v>Plan Ceuta · Inversiones iniciales</x:v>
      </x:c>
      <x:c r="J1" s="4" t="str">
        <x:v>Plan Ceuta · Inversiones iniciales</x:v>
      </x:c>
      <x:c r="K1" s="4" t="str">
        <x:v>Plan Ceuta · Inversiones iniciales</x:v>
      </x:c>
      <x:c r="L1" s="4" t="str">
        <x:v>Plan Ceuta · Inversiones iniciales</x:v>
      </x:c>
      <x:c r="M1" s="4" t="str">
        <x:v>Plan Ceuta · Inversiones iniciales</x:v>
      </x:c>
      <x:c r="N1" s="4" t="str">
        <x:v>Plan Ceuta · Inversiones iniciales</x:v>
      </x:c>
      <x:c r="O1" s="4" t="str">
        <x:v>Plan Ceuta · Inversiones iniciales</x:v>
      </x:c>
      <x:c r="P1" s="1"/>
      <x:c r="Q1" s="1"/>
    </x:row>
    <x:row r="2" ht="32" customHeight="1">
      <x:c r="A2" s="8" t="str">
        <x:v>La estimación del CIE es una fórmula auditable. El suelo central se supone público y cedido: si no lo fuera, el modelo incorpora su coste.</x:v>
      </x:c>
      <x:c r="B2" s="8" t="str">
        <x:v>La estimación del CIE es una fórmula auditable. El suelo central se supone público y cedido: si no lo fuera, el modelo incorpora su coste.</x:v>
      </x:c>
      <x:c r="C2" s="8" t="str">
        <x:v>La estimación del CIE es una fórmula auditable. El suelo central se supone público y cedido: si no lo fuera, el modelo incorpora su coste.</x:v>
      </x:c>
      <x:c r="D2" s="8" t="str">
        <x:v>La estimación del CIE es una fórmula auditable. El suelo central se supone público y cedido: si no lo fuera, el modelo incorpora su coste.</x:v>
      </x:c>
      <x:c r="E2" s="8" t="str">
        <x:v>La estimación del CIE es una fórmula auditable. El suelo central se supone público y cedido: si no lo fuera, el modelo incorpora su coste.</x:v>
      </x:c>
      <x:c r="F2" s="8" t="str">
        <x:v>La estimación del CIE es una fórmula auditable. El suelo central se supone público y cedido: si no lo fuera, el modelo incorpora su coste.</x:v>
      </x:c>
      <x:c r="G2" s="8" t="str">
        <x:v>La estimación del CIE es una fórmula auditable. El suelo central se supone público y cedido: si no lo fuera, el modelo incorpora su coste.</x:v>
      </x:c>
      <x:c r="H2" s="8" t="str">
        <x:v>La estimación del CIE es una fórmula auditable. El suelo central se supone público y cedido: si no lo fuera, el modelo incorpora su coste.</x:v>
      </x:c>
      <x:c r="I2" s="8" t="str">
        <x:v>La estimación del CIE es una fórmula auditable. El suelo central se supone público y cedido: si no lo fuera, el modelo incorpora su coste.</x:v>
      </x:c>
      <x:c r="J2" s="8" t="str">
        <x:v>La estimación del CIE es una fórmula auditable. El suelo central se supone público y cedido: si no lo fuera, el modelo incorpora su coste.</x:v>
      </x:c>
      <x:c r="K2" s="8" t="str">
        <x:v>La estimación del CIE es una fórmula auditable. El suelo central se supone público y cedido: si no lo fuera, el modelo incorpora su coste.</x:v>
      </x:c>
      <x:c r="L2" s="8" t="str">
        <x:v>La estimación del CIE es una fórmula auditable. El suelo central se supone público y cedido: si no lo fuera, el modelo incorpora su coste.</x:v>
      </x:c>
      <x:c r="M2" s="8" t="str">
        <x:v>La estimación del CIE es una fórmula auditable. El suelo central se supone público y cedido: si no lo fuera, el modelo incorpora su coste.</x:v>
      </x:c>
      <x:c r="N2" s="8" t="str">
        <x:v>La estimación del CIE es una fórmula auditable. El suelo central se supone público y cedido: si no lo fuera, el modelo incorpora su coste.</x:v>
      </x:c>
      <x:c r="O2" s="8" t="str">
        <x:v>La estimación del CIE es una fórmula auditable. El suelo central se supone público y cedido: si no lo fuera, el modelo incorpora su coste.</x:v>
      </x:c>
      <x:c r="P2" s="8" t="str">
        <x:v>La estimación del CIE es una fórmula auditable. El suelo central se supone público y cedido: si no lo fuera, el modelo incorpora su coste.</x:v>
      </x:c>
      <x:c r="Q2" s="8" t="str">
        <x:v>La estimación del CIE es una fórmula auditable. El suelo central se supone público y cedido: si no lo fuera, el modelo incorpora su coste.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31" customHeight="1">
      <x:c r="A4" s="20" t="str">
        <x:v>ID</x:v>
      </x:c>
      <x:c r="B4" s="21" t="str">
        <x:v>Medida</x:v>
      </x:c>
      <x:c r="C4" s="21" t="str">
        <x:v>Activo / actuación</x:v>
      </x:c>
      <x:c r="D4" s="21" t="str">
        <x:v>Calendario</x:v>
      </x:c>
      <x:c r="E4" s="21" t="str">
        <x:v>Cantidad Baja</x:v>
      </x:c>
      <x:c r="F4" s="21" t="str">
        <x:v>Cantidad Central</x:v>
      </x:c>
      <x:c r="G4" s="21" t="str">
        <x:v>Cantidad Alta</x:v>
      </x:c>
      <x:c r="H4" s="21" t="str">
        <x:v>Unitario Bajo</x:v>
      </x:c>
      <x:c r="I4" s="21" t="str">
        <x:v>Unitario Central</x:v>
      </x:c>
      <x:c r="J4" s="21" t="str">
        <x:v>Unitario Alto</x:v>
      </x:c>
      <x:c r="K4" s="21" t="str">
        <x:v>Subtotal Bajo</x:v>
      </x:c>
      <x:c r="L4" s="21" t="str">
        <x:v>Subtotal Central</x:v>
      </x:c>
      <x:c r="M4" s="21" t="str">
        <x:v>Subtotal Alto</x:v>
      </x:c>
      <x:c r="N4" s="21" t="str">
        <x:v>Escenario elegido</x:v>
      </x:c>
      <x:c r="O4" s="22" t="str">
        <x:v>Base de cálculo</x:v>
      </x:c>
      <x:c r="P4" s="1"/>
      <x:c r="Q4" s="1"/>
    </x:row>
    <x:row r="5">
      <x:c r="A5" s="28" t="str">
        <x:v>I01</x:v>
      </x:c>
      <x:c r="B5" s="28" t="str">
        <x:v>M1</x:v>
      </x:c>
      <x:c r="C5" s="28" t="str">
        <x:v>Centro de mando y adecuación</x:v>
      </x:c>
      <x:c r="D5" s="28" t="str">
        <x:v>Urgente</x:v>
      </x:c>
      <x:c r="E5" s="53" t="n">
        <x:v>1</x:v>
      </x:c>
      <x:c r="F5" s="53" t="n">
        <x:v>1</x:v>
      </x:c>
      <x:c r="G5" s="53" t="n">
        <x:v>1</x:v>
      </x:c>
      <x:c r="H5" s="66" t="n">
        <x:v>1200000</x:v>
      </x:c>
      <x:c r="I5" s="66" t="n">
        <x:v>2000000</x:v>
      </x:c>
      <x:c r="J5" s="66" t="n">
        <x:v>3000000</x:v>
      </x:c>
      <x:c r="K5" s="54" t="n">
        <x:f>E5*H5</x:f>
        <x:v>1200000</x:v>
      </x:c>
      <x:c r="L5" s="54" t="n">
        <x:f>F5*I5</x:f>
        <x:v>2000000</x:v>
      </x:c>
      <x:c r="M5" s="54" t="n">
        <x:f>G5*J5</x:f>
        <x:v>3000000</x:v>
      </x:c>
      <x:c r="N5" s="54" t="n">
        <x:f>IF(Resumen!$B$3="Bajo",K5,IF(Resumen!$B$3="Central",L5,M5))</x:f>
        <x:v>2000000</x:v>
      </x:c>
      <x:c r="O5" s="28" t="str">
        <x:v>Sala 24/7, puestos, seguridad y continuidad</x:v>
      </x:c>
      <x:c r="P5" s="1"/>
      <x:c r="Q5" s="1"/>
    </x:row>
    <x:row r="6">
      <x:c r="A6" s="30" t="str">
        <x:v>I02</x:v>
      </x:c>
      <x:c r="B6" s="30" t="str">
        <x:v>M1</x:v>
      </x:c>
      <x:c r="C6" s="30" t="str">
        <x:v>Integración segura de datos y comunicaciones</x:v>
      </x:c>
      <x:c r="D6" s="30" t="str">
        <x:v>Urgente</x:v>
      </x:c>
      <x:c r="E6" s="56" t="n">
        <x:v>1</x:v>
      </x:c>
      <x:c r="F6" s="56" t="n">
        <x:v>1</x:v>
      </x:c>
      <x:c r="G6" s="56" t="n">
        <x:v>1</x:v>
      </x:c>
      <x:c r="H6" s="67" t="n">
        <x:v>1500000</x:v>
      </x:c>
      <x:c r="I6" s="67" t="n">
        <x:v>2500000</x:v>
      </x:c>
      <x:c r="J6" s="67" t="n">
        <x:v>4000000</x:v>
      </x:c>
      <x:c r="K6" s="57" t="n">
        <x:f>E6*H6</x:f>
        <x:v>1500000</x:v>
      </x:c>
      <x:c r="L6" s="57" t="n">
        <x:f>F6*I6</x:f>
        <x:v>2500000</x:v>
      </x:c>
      <x:c r="M6" s="57" t="n">
        <x:f>G6*J6</x:f>
        <x:v>4000000</x:v>
      </x:c>
      <x:c r="N6" s="57" t="n">
        <x:f>IF(Resumen!$B$3="Bajo",K6,IF(Resumen!$B$3="Central",L6,M6))</x:f>
        <x:v>2500000</x:v>
      </x:c>
      <x:c r="O6" s="30" t="str">
        <x:v>Interoperabilidad, cifrado, respaldo y alertas</x:v>
      </x:c>
      <x:c r="P6" s="1"/>
      <x:c r="Q6" s="1"/>
    </x:row>
    <x:row r="7">
      <x:c r="A7" s="30" t="str">
        <x:v>I03</x:v>
      </x:c>
      <x:c r="B7" s="30" t="str">
        <x:v>M2</x:v>
      </x:c>
      <x:c r="C7" s="30" t="str">
        <x:v>Capa de sensores, térmica, radar y drones</x:v>
      </x:c>
      <x:c r="D7" s="30" t="str">
        <x:v>Urgente</x:v>
      </x:c>
      <x:c r="E7" s="56" t="n">
        <x:v>1</x:v>
      </x:c>
      <x:c r="F7" s="56" t="n">
        <x:v>1</x:v>
      </x:c>
      <x:c r="G7" s="56" t="n">
        <x:v>1</x:v>
      </x:c>
      <x:c r="H7" s="67" t="n">
        <x:v>5000000</x:v>
      </x:c>
      <x:c r="I7" s="67" t="n">
        <x:v>9000000</x:v>
      </x:c>
      <x:c r="J7" s="67" t="n">
        <x:v>14000000</x:v>
      </x:c>
      <x:c r="K7" s="57" t="n">
        <x:f>E7*H7</x:f>
        <x:v>5000000</x:v>
      </x:c>
      <x:c r="L7" s="57" t="n">
        <x:f>F7*I7</x:f>
        <x:v>9000000</x:v>
      </x:c>
      <x:c r="M7" s="57" t="n">
        <x:f>G7*J7</x:f>
        <x:v>14000000</x:v>
      </x:c>
      <x:c r="N7" s="57" t="n">
        <x:f>IF(Resumen!$B$3="Bajo",K7,IF(Resumen!$B$3="Central",L7,M7))</x:f>
        <x:v>9000000</x:v>
      </x:c>
      <x:c r="O7" s="30" t="str">
        <x:v>Incremental tras inventario de Tarajal/SIVE</x:v>
      </x:c>
      <x:c r="P7" s="1"/>
      <x:c r="Q7" s="1"/>
    </x:row>
    <x:row r="8">
      <x:c r="A8" s="30" t="str">
        <x:v>I04</x:v>
      </x:c>
      <x:c r="B8" s="30" t="str">
        <x:v>M2</x:v>
      </x:c>
      <x:c r="C8" s="30" t="str">
        <x:v>Iluminación, comunicaciones y puntos de rescate</x:v>
      </x:c>
      <x:c r="D8" s="30" t="str">
        <x:v>Urgente</x:v>
      </x:c>
      <x:c r="E8" s="56" t="n">
        <x:v>1</x:v>
      </x:c>
      <x:c r="F8" s="56" t="n">
        <x:v>1</x:v>
      </x:c>
      <x:c r="G8" s="56" t="n">
        <x:v>1</x:v>
      </x:c>
      <x:c r="H8" s="67" t="n">
        <x:v>2000000</x:v>
      </x:c>
      <x:c r="I8" s="67" t="n">
        <x:v>4000000</x:v>
      </x:c>
      <x:c r="J8" s="67" t="n">
        <x:v>6000000</x:v>
      </x:c>
      <x:c r="K8" s="57" t="n">
        <x:f>E8*H8</x:f>
        <x:v>2000000</x:v>
      </x:c>
      <x:c r="L8" s="57" t="n">
        <x:f>F8*I8</x:f>
        <x:v>4000000</x:v>
      </x:c>
      <x:c r="M8" s="57" t="n">
        <x:f>G8*J8</x:f>
        <x:v>6000000</x:v>
      </x:c>
      <x:c r="N8" s="57" t="n">
        <x:f>IF(Resumen!$B$3="Bajo",K8,IF(Resumen!$B$3="Central",L8,M8))</x:f>
        <x:v>4000000</x:v>
      </x:c>
      <x:c r="O8" s="30" t="str">
        <x:v>Redundancia y salvamento</x:v>
      </x:c>
      <x:c r="P8" s="1"/>
      <x:c r="Q8" s="1"/>
    </x:row>
    <x:row r="9">
      <x:c r="A9" s="30" t="str">
        <x:v>I05</x:v>
      </x:c>
      <x:c r="B9" s="30" t="str">
        <x:v>M2</x:v>
      </x:c>
      <x:c r="C9" s="30" t="str">
        <x:v>Embarcaciones de patrulla/intercepción</x:v>
      </x:c>
      <x:c r="D9" s="30" t="str">
        <x:v>Urgente</x:v>
      </x:c>
      <x:c r="E9" s="56" t="n">
        <x:v>1</x:v>
      </x:c>
      <x:c r="F9" s="56" t="n">
        <x:v>2</x:v>
      </x:c>
      <x:c r="G9" s="56" t="n">
        <x:v>3</x:v>
      </x:c>
      <x:c r="H9" s="67" t="n">
        <x:f>Supuestos!$D$33</x:f>
        <x:v>1500000</x:v>
      </x:c>
      <x:c r="I9" s="67" t="n">
        <x:f>Supuestos!$E$33</x:f>
        <x:v>1818000</x:v>
      </x:c>
      <x:c r="J9" s="67" t="n">
        <x:f>Supuestos!$F$33</x:f>
        <x:v>2500000</x:v>
      </x:c>
      <x:c r="K9" s="57" t="n">
        <x:f>E9*H9</x:f>
        <x:v>1500000</x:v>
      </x:c>
      <x:c r="L9" s="57" t="n">
        <x:f>F9*I9</x:f>
        <x:v>3636000</x:v>
      </x:c>
      <x:c r="M9" s="57" t="n">
        <x:f>G9*J9</x:f>
        <x:v>7500000</x:v>
      </x:c>
      <x:c r="N9" s="57" t="n">
        <x:f>IF(Resumen!$B$3="Bajo",K9,IF(Resumen!$B$3="Central",L9,M9))</x:f>
        <x:v>3636000</x:v>
      </x:c>
      <x:c r="O9" s="30" t="str">
        <x:v>Referencia oficial de patrulleras; especificación final puede variar</x:v>
      </x:c>
      <x:c r="P9" s="1"/>
      <x:c r="Q9" s="1"/>
    </x:row>
    <x:row r="10">
      <x:c r="A10" s="30" t="str">
        <x:v>I06</x:v>
      </x:c>
      <x:c r="B10" s="30" t="str">
        <x:v>M2</x:v>
      </x:c>
      <x:c r="C10" s="30" t="str">
        <x:v>Ingeniería, seguridad y revisión legal marítima</x:v>
      </x:c>
      <x:c r="D10" s="30" t="str">
        <x:v>Urgente</x:v>
      </x:c>
      <x:c r="E10" s="56" t="n">
        <x:v>1</x:v>
      </x:c>
      <x:c r="F10" s="56" t="n">
        <x:v>1</x:v>
      </x:c>
      <x:c r="G10" s="56" t="n">
        <x:v>1</x:v>
      </x:c>
      <x:c r="H10" s="67" t="n">
        <x:v>400000</x:v>
      </x:c>
      <x:c r="I10" s="67" t="n">
        <x:v>750000</x:v>
      </x:c>
      <x:c r="J10" s="67" t="n">
        <x:v>1200000</x:v>
      </x:c>
      <x:c r="K10" s="57" t="n">
        <x:f>E10*H10</x:f>
        <x:v>400000</x:v>
      </x:c>
      <x:c r="L10" s="57" t="n">
        <x:f>F10*I10</x:f>
        <x:v>750000</x:v>
      </x:c>
      <x:c r="M10" s="57" t="n">
        <x:f>G10*J10</x:f>
        <x:v>1200000</x:v>
      </x:c>
      <x:c r="N10" s="57" t="n">
        <x:f>IF(Resumen!$B$3="Bajo",K10,IF(Resumen!$B$3="Central",L10,M10))</x:f>
        <x:v>750000</x:v>
      </x:c>
      <x:c r="O10" s="30" t="str">
        <x:v>Estudios, ensayos e inspección independiente</x:v>
      </x:c>
      <x:c r="P10" s="1"/>
      <x:c r="Q10" s="1"/>
    </x:row>
    <x:row r="11">
      <x:c r="A11" s="30" t="str">
        <x:v>I07</x:v>
      </x:c>
      <x:c r="B11" s="30" t="str">
        <x:v>M3</x:v>
      </x:c>
      <x:c r="C11" s="30" t="str">
        <x:v>Adecuación de Unidad Fronteriza integrada</x:v>
      </x:c>
      <x:c r="D11" s="30" t="str">
        <x:v>Urgente</x:v>
      </x:c>
      <x:c r="E11" s="56" t="n">
        <x:v>1</x:v>
      </x:c>
      <x:c r="F11" s="56" t="n">
        <x:v>1</x:v>
      </x:c>
      <x:c r="G11" s="56" t="n">
        <x:v>1</x:v>
      </x:c>
      <x:c r="H11" s="67" t="n">
        <x:v>2500000</x:v>
      </x:c>
      <x:c r="I11" s="67" t="n">
        <x:v>4000000</x:v>
      </x:c>
      <x:c r="J11" s="67" t="n">
        <x:v>6000000</x:v>
      </x:c>
      <x:c r="K11" s="57" t="n">
        <x:f>E11*H11</x:f>
        <x:v>2500000</x:v>
      </x:c>
      <x:c r="L11" s="57" t="n">
        <x:f>F11*I11</x:f>
        <x:v>4000000</x:v>
      </x:c>
      <x:c r="M11" s="57" t="n">
        <x:f>G11*J11</x:f>
        <x:v>6000000</x:v>
      </x:c>
      <x:c r="N11" s="57" t="n">
        <x:f>IF(Resumen!$B$3="Bajo",K11,IF(Resumen!$B$3="Central",L11,M11))</x:f>
        <x:v>4000000</x:v>
      </x:c>
      <x:c r="O11" s="30" t="str">
        <x:v>Espacios 24/7, salud, entrevista y circuitos separados</x:v>
      </x:c>
      <x:c r="P11" s="1"/>
      <x:c r="Q11" s="1"/>
    </x:row>
    <x:row r="12">
      <x:c r="A12" s="30" t="str">
        <x:v>I08</x:v>
      </x:c>
      <x:c r="B12" s="30" t="str">
        <x:v>M3</x:v>
      </x:c>
      <x:c r="C12" s="30" t="str">
        <x:v>Expediente único, biometría y ciberseguridad</x:v>
      </x:c>
      <x:c r="D12" s="30" t="str">
        <x:v>Urgente</x:v>
      </x:c>
      <x:c r="E12" s="56" t="n">
        <x:v>1</x:v>
      </x:c>
      <x:c r="F12" s="56" t="n">
        <x:v>1</x:v>
      </x:c>
      <x:c r="G12" s="56" t="n">
        <x:v>1</x:v>
      </x:c>
      <x:c r="H12" s="67" t="n">
        <x:v>2500000</x:v>
      </x:c>
      <x:c r="I12" s="67" t="n">
        <x:v>4500000</x:v>
      </x:c>
      <x:c r="J12" s="67" t="n">
        <x:v>7000000</x:v>
      </x:c>
      <x:c r="K12" s="57" t="n">
        <x:f>E12*H12</x:f>
        <x:v>2500000</x:v>
      </x:c>
      <x:c r="L12" s="57" t="n">
        <x:f>F12*I12</x:f>
        <x:v>4500000</x:v>
      </x:c>
      <x:c r="M12" s="57" t="n">
        <x:f>G12*J12</x:f>
        <x:v>7000000</x:v>
      </x:c>
      <x:c r="N12" s="57" t="n">
        <x:f>IF(Resumen!$B$3="Bajo",K12,IF(Resumen!$B$3="Central",L12,M12))</x:f>
        <x:v>4500000</x:v>
      </x:c>
      <x:c r="O12" s="30" t="str">
        <x:v>Plataforma, trazabilidad, privacidad y continuidad</x:v>
      </x:c>
      <x:c r="P12" s="1"/>
      <x:c r="Q12" s="1"/>
    </x:row>
    <x:row r="13">
      <x:c r="A13" s="30" t="str">
        <x:v>I09</x:v>
      </x:c>
      <x:c r="B13" s="30" t="str">
        <x:v>M4</x:v>
      </x:c>
      <x:c r="C13" s="30" t="str">
        <x:v>Flujo de delegación, suplencia y auditoría</x:v>
      </x:c>
      <x:c r="D13" s="30" t="str">
        <x:v>Estructural</x:v>
      </x:c>
      <x:c r="E13" s="56" t="n">
        <x:v>1</x:v>
      </x:c>
      <x:c r="F13" s="56" t="n">
        <x:v>1</x:v>
      </x:c>
      <x:c r="G13" s="56" t="n">
        <x:v>1</x:v>
      </x:c>
      <x:c r="H13" s="67" t="n">
        <x:v>200000</x:v>
      </x:c>
      <x:c r="I13" s="67" t="n">
        <x:v>400000</x:v>
      </x:c>
      <x:c r="J13" s="67" t="n">
        <x:v>700000</x:v>
      </x:c>
      <x:c r="K13" s="57" t="n">
        <x:f>E13*H13</x:f>
        <x:v>200000</x:v>
      </x:c>
      <x:c r="L13" s="57" t="n">
        <x:f>F13*I13</x:f>
        <x:v>400000</x:v>
      </x:c>
      <x:c r="M13" s="57" t="n">
        <x:f>G13*J13</x:f>
        <x:v>700000</x:v>
      </x:c>
      <x:c r="N13" s="57" t="n">
        <x:f>IF(Resumen!$B$3="Bajo",K13,IF(Resumen!$B$3="Central",L13,M13))</x:f>
        <x:v>400000</x:v>
      </x:c>
      <x:c r="O13" s="30" t="str">
        <x:v>Diseño jurídico, publicación e implantación</x:v>
      </x:c>
      <x:c r="P13" s="1"/>
      <x:c r="Q13" s="1"/>
    </x:row>
    <x:row r="14">
      <x:c r="A14" s="30" t="str">
        <x:v>I10</x:v>
      </x:c>
      <x:c r="B14" s="30" t="str">
        <x:v>M5</x:v>
      </x:c>
      <x:c r="C14" s="30" t="str">
        <x:v>Enlace seguro bilateral y equipo móvil</x:v>
      </x:c>
      <x:c r="D14" s="30" t="str">
        <x:v>Estructural</x:v>
      </x:c>
      <x:c r="E14" s="56" t="n">
        <x:v>1</x:v>
      </x:c>
      <x:c r="F14" s="56" t="n">
        <x:v>1</x:v>
      </x:c>
      <x:c r="G14" s="56" t="n">
        <x:v>1</x:v>
      </x:c>
      <x:c r="H14" s="67" t="n">
        <x:v>500000</x:v>
      </x:c>
      <x:c r="I14" s="67" t="n">
        <x:v>900000</x:v>
      </x:c>
      <x:c r="J14" s="67" t="n">
        <x:v>1500000</x:v>
      </x:c>
      <x:c r="K14" s="57" t="n">
        <x:f>E14*H14</x:f>
        <x:v>500000</x:v>
      </x:c>
      <x:c r="L14" s="57" t="n">
        <x:f>F14*I14</x:f>
        <x:v>900000</x:v>
      </x:c>
      <x:c r="M14" s="57" t="n">
        <x:f>G14*J14</x:f>
        <x:v>1500000</x:v>
      </x:c>
      <x:c r="N14" s="57" t="n">
        <x:f>IF(Resumen!$B$3="Bajo",K14,IF(Resumen!$B$3="Central",L14,M14))</x:f>
        <x:v>900000</x:v>
      </x:c>
      <x:c r="O14" s="30" t="str">
        <x:v>Comunicaciones, documentación y kits móviles</x:v>
      </x:c>
      <x:c r="P14" s="1"/>
      <x:c r="Q14" s="1"/>
    </x:row>
    <x:row r="15">
      <x:c r="A15" s="30" t="str">
        <x:v>I11</x:v>
      </x:c>
      <x:c r="B15" s="30" t="str">
        <x:v>M5</x:v>
      </x:c>
      <x:c r="C15" s="30" t="str">
        <x:v>Base logística de transporte y retorno</x:v>
      </x:c>
      <x:c r="D15" s="30" t="str">
        <x:v>Estructural</x:v>
      </x:c>
      <x:c r="E15" s="56" t="n">
        <x:v>1</x:v>
      </x:c>
      <x:c r="F15" s="56" t="n">
        <x:v>1</x:v>
      </x:c>
      <x:c r="G15" s="56" t="n">
        <x:v>1</x:v>
      </x:c>
      <x:c r="H15" s="67" t="n">
        <x:v>500000</x:v>
      </x:c>
      <x:c r="I15" s="67" t="n">
        <x:v>1000000</x:v>
      </x:c>
      <x:c r="J15" s="67" t="n">
        <x:v>2000000</x:v>
      </x:c>
      <x:c r="K15" s="57" t="n">
        <x:f>E15*H15</x:f>
        <x:v>500000</x:v>
      </x:c>
      <x:c r="L15" s="57" t="n">
        <x:f>F15*I15</x:f>
        <x:v>1000000</x:v>
      </x:c>
      <x:c r="M15" s="57" t="n">
        <x:f>G15*J15</x:f>
        <x:v>2000000</x:v>
      </x:c>
      <x:c r="N15" s="57" t="n">
        <x:f>IF(Resumen!$B$3="Bajo",K15,IF(Resumen!$B$3="Central",L15,M15))</x:f>
        <x:v>1000000</x:v>
      </x:c>
      <x:c r="O15" s="30" t="str">
        <x:v>Zona de embarque, custodia y coordinación</x:v>
      </x:c>
      <x:c r="P15" s="1"/>
      <x:c r="Q15" s="1"/>
    </x:row>
    <x:row r="16">
      <x:c r="A16" s="30" t="str">
        <x:v>I12</x:v>
      </x:c>
      <x:c r="B16" s="30" t="str">
        <x:v>M6</x:v>
      </x:c>
      <x:c r="C16" s="30" t="str">
        <x:v>Instalación de procedimiento fronterizo</x:v>
      </x:c>
      <x:c r="D16" s="30" t="str">
        <x:v>Estructural</x:v>
      </x:c>
      <x:c r="E16" s="56" t="n">
        <x:v>1</x:v>
      </x:c>
      <x:c r="F16" s="56" t="n">
        <x:v>1</x:v>
      </x:c>
      <x:c r="G16" s="56" t="n">
        <x:v>1</x:v>
      </x:c>
      <x:c r="H16" s="67" t="n">
        <x:v>4000000</x:v>
      </x:c>
      <x:c r="I16" s="67" t="n">
        <x:v>7000000</x:v>
      </x:c>
      <x:c r="J16" s="67" t="n">
        <x:v>11000000</x:v>
      </x:c>
      <x:c r="K16" s="57" t="n">
        <x:f>E16*H16</x:f>
        <x:v>4000000</x:v>
      </x:c>
      <x:c r="L16" s="57" t="n">
        <x:f>F16*I16</x:f>
        <x:v>7000000</x:v>
      </x:c>
      <x:c r="M16" s="57" t="n">
        <x:f>G16*J16</x:f>
        <x:v>11000000</x:v>
      </x:c>
      <x:c r="N16" s="57" t="n">
        <x:f>IF(Resumen!$B$3="Bajo",K16,IF(Resumen!$B$3="Central",L16,M16))</x:f>
        <x:v>7000000</x:v>
      </x:c>
      <x:c r="O16" s="30" t="str">
        <x:v>Adecuación modular y separación de circuitos</x:v>
      </x:c>
      <x:c r="P16" s="1"/>
      <x:c r="Q16" s="1"/>
    </x:row>
    <x:row r="17">
      <x:c r="A17" s="30" t="str">
        <x:v>I13</x:v>
      </x:c>
      <x:c r="B17" s="30" t="str">
        <x:v>M6</x:v>
      </x:c>
      <x:c r="C17" s="30" t="str">
        <x:v>Módulos protegidos para menores/vulnerabilidad</x:v>
      </x:c>
      <x:c r="D17" s="30" t="str">
        <x:v>Estructural</x:v>
      </x:c>
      <x:c r="E17" s="56" t="n">
        <x:v>1</x:v>
      </x:c>
      <x:c r="F17" s="56" t="n">
        <x:v>1</x:v>
      </x:c>
      <x:c r="G17" s="56" t="n">
        <x:v>1</x:v>
      </x:c>
      <x:c r="H17" s="67" t="n">
        <x:v>2000000</x:v>
      </x:c>
      <x:c r="I17" s="67" t="n">
        <x:v>4000000</x:v>
      </x:c>
      <x:c r="J17" s="67" t="n">
        <x:v>7000000</x:v>
      </x:c>
      <x:c r="K17" s="57" t="n">
        <x:f>E17*H17</x:f>
        <x:v>2000000</x:v>
      </x:c>
      <x:c r="L17" s="57" t="n">
        <x:f>F17*I17</x:f>
        <x:v>4000000</x:v>
      </x:c>
      <x:c r="M17" s="57" t="n">
        <x:f>G17*J17</x:f>
        <x:v>7000000</x:v>
      </x:c>
      <x:c r="N17" s="57" t="n">
        <x:f>IF(Resumen!$B$3="Bajo",K17,IF(Resumen!$B$3="Central",L17,M17))</x:f>
        <x:v>4000000</x:v>
      </x:c>
      <x:c r="O17" s="30" t="str">
        <x:v>Espacios específicos, salud y accesibilidad</x:v>
      </x:c>
      <x:c r="P17" s="1"/>
      <x:c r="Q17" s="1"/>
    </x:row>
    <x:row r="18">
      <x:c r="A18" s="30" t="str">
        <x:v>I14</x:v>
      </x:c>
      <x:c r="B18" s="30" t="str">
        <x:v>M7</x:v>
      </x:c>
      <x:c r="C18" s="30" t="str">
        <x:v>CATE/primera atención: módulos incrementales</x:v>
      </x:c>
      <x:c r="D18" s="30" t="str">
        <x:v>Estructural</x:v>
      </x:c>
      <x:c r="E18" s="56" t="n">
        <x:v>1</x:v>
      </x:c>
      <x:c r="F18" s="56" t="n">
        <x:v>1</x:v>
      </x:c>
      <x:c r="G18" s="56" t="n">
        <x:v>1</x:v>
      </x:c>
      <x:c r="H18" s="67" t="n">
        <x:v>5000000</x:v>
      </x:c>
      <x:c r="I18" s="67" t="n">
        <x:v>9000000</x:v>
      </x:c>
      <x:c r="J18" s="67" t="n">
        <x:v>14000000</x:v>
      </x:c>
      <x:c r="K18" s="57" t="n">
        <x:f>E18*H18</x:f>
        <x:v>5000000</x:v>
      </x:c>
      <x:c r="L18" s="57" t="n">
        <x:f>F18*I18</x:f>
        <x:v>9000000</x:v>
      </x:c>
      <x:c r="M18" s="57" t="n">
        <x:f>G18*J18</x:f>
        <x:v>14000000</x:v>
      </x:c>
      <x:c r="N18" s="57" t="n">
        <x:f>IF(Resumen!$B$3="Bajo",K18,IF(Resumen!$B$3="Central",L18,M18))</x:f>
        <x:v>9000000</x:v>
      </x:c>
      <x:c r="O18" s="30" t="str">
        <x:v>Se resta cualquier activo existente útil tras auditoría</x:v>
      </x:c>
      <x:c r="P18" s="1"/>
      <x:c r="Q18" s="1"/>
    </x:row>
    <x:row r="19">
      <x:c r="A19" s="30" t="str">
        <x:v>I15</x:v>
      </x:c>
      <x:c r="B19" s="30" t="str">
        <x:v>M7</x:v>
      </x:c>
      <x:c r="C19" s="30" t="str">
        <x:v>CIE permanente modular</x:v>
      </x:c>
      <x:c r="D19" s="30" t="str">
        <x:v>CIE</x:v>
      </x:c>
      <x:c r="E19" s="56" t="n">
        <x:f>Supuestos!$D$5</x:f>
        <x:v>150</x:v>
      </x:c>
      <x:c r="F19" s="56" t="n">
        <x:f>Supuestos!$E$5</x:f>
        <x:v>250</x:v>
      </x:c>
      <x:c r="G19" s="56" t="n">
        <x:f>Supuestos!$F$5</x:f>
        <x:v>400</x:v>
      </x:c>
      <x:c r="H19" s="67" t="n">
        <x:f>Supuestos!$D$15*Supuestos!$D$16*Supuestos!$D$17*Supuestos!$D$18</x:f>
        <x:v>58220.51389308001</x:v>
      </x:c>
      <x:c r="I19" s="67" t="n">
        <x:f>Supuestos!$E$15*Supuestos!$E$16*Supuestos!$E$17*Supuestos!$E$18</x:f>
        <x:v>73040.281065864</x:v>
      </x:c>
      <x:c r="J19" s="67" t="n">
        <x:f>Supuestos!$F$15*Supuestos!$F$16*Supuestos!$F$17*Supuestos!$F$18</x:f>
        <x:v>92150.97572362502</x:v>
      </x:c>
      <x:c r="K19" s="57" t="n">
        <x:f>(E19*H19+Supuestos!$D$19+Supuestos!$D$20)*(1+Supuestos!$D$21)</x:f>
        <x:v>14006384.792358203</x:v>
      </x:c>
      <x:c r="L19" s="57" t="n">
        <x:f>(F19*I19+Supuestos!$E$19+Supuestos!$E$20)*(1+Supuestos!$E$21)</x:f>
        <x:v>27899080.806435898</x:v>
      </x:c>
      <x:c r="M19" s="57" t="n">
        <x:f>(G19*J19+Supuestos!$F$19+Supuestos!$F$20)*(1+Supuestos!$F$21)</x:f>
        <x:v>59832468.34734</x:v>
      </x:c>
      <x:c r="N19" s="57" t="n">
        <x:f>IF(Resumen!$B$3="Bajo",K19,IF(Resumen!$B$3="Central",L19,M19))</x:f>
        <x:v>27899080.806435898</x:v>
      </x:c>
      <x:c r="O19" s="30" t="str">
        <x:v>Fórmula: plazas × referencia actualizada × logística × alcance + fijos + suelo + contingencia</x:v>
      </x:c>
      <x:c r="P19" s="1"/>
      <x:c r="Q19" s="1"/>
    </x:row>
    <x:row r="20">
      <x:c r="A20" s="30" t="str">
        <x:v>I16</x:v>
      </x:c>
      <x:c r="B20" s="30" t="str">
        <x:v>M8</x:v>
      </x:c>
      <x:c r="C20" s="30" t="str">
        <x:v>Panel público y portal de transparencia</x:v>
      </x:c>
      <x:c r="D20" s="30" t="str">
        <x:v>Urgente</x:v>
      </x:c>
      <x:c r="E20" s="56" t="n">
        <x:v>1</x:v>
      </x:c>
      <x:c r="F20" s="56" t="n">
        <x:v>1</x:v>
      </x:c>
      <x:c r="G20" s="56" t="n">
        <x:v>1</x:v>
      </x:c>
      <x:c r="H20" s="67" t="n">
        <x:v>500000</x:v>
      </x:c>
      <x:c r="I20" s="67" t="n">
        <x:v>1000000</x:v>
      </x:c>
      <x:c r="J20" s="67" t="n">
        <x:v>1500000</x:v>
      </x:c>
      <x:c r="K20" s="57" t="n">
        <x:f>E20*H20</x:f>
        <x:v>500000</x:v>
      </x:c>
      <x:c r="L20" s="57" t="n">
        <x:f>F20*I20</x:f>
        <x:v>1000000</x:v>
      </x:c>
      <x:c r="M20" s="57" t="n">
        <x:f>G20*J20</x:f>
        <x:v>1500000</x:v>
      </x:c>
      <x:c r="N20" s="57" t="n">
        <x:f>IF(Resumen!$B$3="Bajo",K20,IF(Resumen!$B$3="Central",L20,M20))</x:f>
        <x:v>1000000</x:v>
      </x:c>
      <x:c r="O20" s="30" t="str">
        <x:v>Datos abiertos, accesibilidad y seguridad</x:v>
      </x:c>
      <x:c r="P20" s="1"/>
      <x:c r="Q20" s="1"/>
    </x:row>
    <x:row r="21">
      <x:c r="A21" s="30" t="str">
        <x:v>I17</x:v>
      </x:c>
      <x:c r="B21" s="30" t="str">
        <x:v>M8</x:v>
      </x:c>
      <x:c r="C21" s="30" t="str">
        <x:v>Equipamiento de resiliencia y servicios locales</x:v>
      </x:c>
      <x:c r="D21" s="30" t="str">
        <x:v>Estructural</x:v>
      </x:c>
      <x:c r="E21" s="56" t="n">
        <x:v>1</x:v>
      </x:c>
      <x:c r="F21" s="56" t="n">
        <x:v>1</x:v>
      </x:c>
      <x:c r="G21" s="56" t="n">
        <x:v>1</x:v>
      </x:c>
      <x:c r="H21" s="67" t="n">
        <x:v>1500000</x:v>
      </x:c>
      <x:c r="I21" s="67" t="n">
        <x:v>3000000</x:v>
      </x:c>
      <x:c r="J21" s="67" t="n">
        <x:v>5000000</x:v>
      </x:c>
      <x:c r="K21" s="57" t="n">
        <x:f>E21*H21</x:f>
        <x:v>1500000</x:v>
      </x:c>
      <x:c r="L21" s="57" t="n">
        <x:f>F21*I21</x:f>
        <x:v>3000000</x:v>
      </x:c>
      <x:c r="M21" s="57" t="n">
        <x:f>G21*J21</x:f>
        <x:v>5000000</x:v>
      </x:c>
      <x:c r="N21" s="57" t="n">
        <x:f>IF(Resumen!$B$3="Bajo",K21,IF(Resumen!$B$3="Central",L21,M21))</x:f>
        <x:v>3000000</x:v>
      </x:c>
      <x:c r="O21" s="30" t="str">
        <x:v>Limpieza, salud, movilidad, atención y coordinación</x:v>
      </x:c>
      <x:c r="P21" s="1"/>
      <x:c r="Q21" s="1"/>
    </x:row>
    <x:row r="22">
      <x:c r="A22" s="30" t="str">
        <x:v>I18</x:v>
      </x:c>
      <x:c r="B22" s="30" t="str">
        <x:v>TRANS</x:v>
      </x:c>
      <x:c r="C22" s="30" t="str">
        <x:v>Salas, vídeo seguro y digitalización judicial</x:v>
      </x:c>
      <x:c r="D22" s="30" t="str">
        <x:v>Estructural</x:v>
      </x:c>
      <x:c r="E22" s="56" t="n">
        <x:v>1</x:v>
      </x:c>
      <x:c r="F22" s="56" t="n">
        <x:v>1</x:v>
      </x:c>
      <x:c r="G22" s="56" t="n">
        <x:v>1</x:v>
      </x:c>
      <x:c r="H22" s="67" t="n">
        <x:v>1000000</x:v>
      </x:c>
      <x:c r="I22" s="67" t="n">
        <x:v>2000000</x:v>
      </x:c>
      <x:c r="J22" s="67" t="n">
        <x:v>3000000</x:v>
      </x:c>
      <x:c r="K22" s="57" t="n">
        <x:f>E22*H22</x:f>
        <x:v>1000000</x:v>
      </x:c>
      <x:c r="L22" s="57" t="n">
        <x:f>F22*I22</x:f>
        <x:v>2000000</x:v>
      </x:c>
      <x:c r="M22" s="57" t="n">
        <x:f>G22*J22</x:f>
        <x:v>3000000</x:v>
      </x:c>
      <x:c r="N22" s="57" t="n">
        <x:f>IF(Resumen!$B$3="Bajo",K22,IF(Resumen!$B$3="Central",L22,M22))</x:f>
        <x:v>2000000</x:v>
      </x:c>
      <x:c r="O22" s="30" t="str">
        <x:v>Refuerzo material sin invadir autonomía judicial</x:v>
      </x:c>
      <x:c r="P22" s="1"/>
      <x:c r="Q22" s="1"/>
    </x:row>
    <x:row r="23">
      <x:c r="A23" s="32" t="str">
        <x:v>I19</x:v>
      </x:c>
      <x:c r="B23" s="32" t="str">
        <x:v>TRANS</x:v>
      </x:c>
      <x:c r="C23" s="32" t="str">
        <x:v>Dirección técnica, privacidad y auditoría del programa</x:v>
      </x:c>
      <x:c r="D23" s="32" t="str">
        <x:v>Estructural</x:v>
      </x:c>
      <x:c r="E23" s="59" t="n">
        <x:v>1</x:v>
      </x:c>
      <x:c r="F23" s="59" t="n">
        <x:v>1</x:v>
      </x:c>
      <x:c r="G23" s="59" t="n">
        <x:v>1</x:v>
      </x:c>
      <x:c r="H23" s="68" t="n">
        <x:v>800000</x:v>
      </x:c>
      <x:c r="I23" s="68" t="n">
        <x:v>1500000</x:v>
      </x:c>
      <x:c r="J23" s="68" t="n">
        <x:v>2500000</x:v>
      </x:c>
      <x:c r="K23" s="60" t="n">
        <x:f>E23*H23</x:f>
        <x:v>800000</x:v>
      </x:c>
      <x:c r="L23" s="60" t="n">
        <x:f>F23*I23</x:f>
        <x:v>1500000</x:v>
      </x:c>
      <x:c r="M23" s="60" t="n">
        <x:f>G23*J23</x:f>
        <x:v>2500000</x:v>
      </x:c>
      <x:c r="N23" s="60" t="n">
        <x:f>IF(Resumen!$B$3="Bajo",K23,IF(Resumen!$B$3="Central",L23,M23))</x:f>
        <x:v>1500000</x:v>
      </x:c>
      <x:c r="O23" s="32" t="str">
        <x:v>Apoyo de implantación y control independiente</x:v>
      </x:c>
      <x:c r="P23" s="1"/>
      <x:c r="Q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62" t="str">
        <x:v>TOTAL INVERSIÓN INICIAL</x:v>
      </x:c>
      <x:c r="B25" s="62" t="str">
        <x:v>TOTAL INVERSIÓN INICIAL</x:v>
      </x:c>
      <x:c r="C25" s="62" t="str">
        <x:v>TOTAL INVERSIÓN INICIAL</x:v>
      </x:c>
      <x:c r="D25" s="62" t="str">
        <x:v>TOTAL INVERSIÓN INICIAL</x:v>
      </x:c>
      <x:c r="E25" s="62" t="str">
        <x:v>TOTAL INVERSIÓN INICIAL</x:v>
      </x:c>
      <x:c r="F25" s="62" t="str">
        <x:v>TOTAL INVERSIÓN INICIAL</x:v>
      </x:c>
      <x:c r="G25" s="62" t="str">
        <x:v>TOTAL INVERSIÓN INICIAL</x:v>
      </x:c>
      <x:c r="H25" s="62" t="str">
        <x:v>TOTAL INVERSIÓN INICIAL</x:v>
      </x:c>
      <x:c r="I25" s="62" t="str">
        <x:v>TOTAL INVERSIÓN INICIAL</x:v>
      </x:c>
      <x:c r="J25" s="62" t="str">
        <x:v>TOTAL INVERSIÓN INICIAL</x:v>
      </x:c>
      <x:c r="K25" s="62" t="n">
        <x:f>SUM(K5:K23)</x:f>
        <x:v>46606384.792358205</x:v>
      </x:c>
      <x:c r="L25" s="62" t="n">
        <x:f>SUM(L5:L23)</x:f>
        <x:v>88085080.8064359</x:v>
      </x:c>
      <x:c r="M25" s="62" t="n">
        <x:f>SUM(M5:M23)</x:f>
        <x:v>156732468.34734</x:v>
      </x:c>
      <x:c r="N25" s="62" t="n">
        <x:f>SUM(N5:N23)</x:f>
        <x:v>88085080.8064359</x:v>
      </x:c>
      <x:c r="O25" s="1"/>
      <x:c r="P25" s="1"/>
      <x:c r="Q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O1"/>
    <x:mergeCell ref="A2:Q2"/>
    <x:mergeCell ref="A25:J2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0" hidden="0" customWidth="1"/>
    <x:col min="3" max="3" width="43" hidden="0" customWidth="1"/>
    <x:col min="4" max="4" width="18" hidden="0" customWidth="1"/>
    <x:col min="5" max="5" width="18" hidden="0" customWidth="1"/>
    <x:col min="6" max="6" width="15" hidden="0" customWidth="1"/>
    <x:col min="7" max="7" width="15" hidden="0" customWidth="1"/>
    <x:col min="8" max="8" width="15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48" hidden="0" customWidth="1"/>
  </x:cols>
  <x:sheetData>
    <x:row r="1" ht="31" customHeight="1">
      <x:c r="A1" s="4" t="str">
        <x:v>Plan Ceuta · Operación anual no personal</x:v>
      </x:c>
      <x:c r="B1" s="4" t="str">
        <x:v>Plan Ceuta · Operación anual no personal</x:v>
      </x:c>
      <x:c r="C1" s="4" t="str">
        <x:v>Plan Ceuta · Operación anual no personal</x:v>
      </x:c>
      <x:c r="D1" s="4" t="str">
        <x:v>Plan Ceuta · Operación anual no personal</x:v>
      </x:c>
      <x:c r="E1" s="4" t="str">
        <x:v>Plan Ceuta · Operación anual no personal</x:v>
      </x:c>
      <x:c r="F1" s="4" t="str">
        <x:v>Plan Ceuta · Operación anual no personal</x:v>
      </x:c>
      <x:c r="G1" s="4" t="str">
        <x:v>Plan Ceuta · Operación anual no personal</x:v>
      </x:c>
      <x:c r="H1" s="4" t="str">
        <x:v>Plan Ceuta · Operación anual no personal</x:v>
      </x:c>
      <x:c r="I1" s="4" t="str">
        <x:v>Plan Ceuta · Operación anual no personal</x:v>
      </x:c>
      <x:c r="J1" s="4" t="str">
        <x:v>Plan Ceuta · Operación anual no personal</x:v>
      </x:c>
      <x:c r="K1" s="4" t="str">
        <x:v>Plan Ceuta · Operación anual no personal</x:v>
      </x:c>
      <x:c r="L1" s="4" t="str">
        <x:v>Plan Ceuta · Operación anual no personal</x:v>
      </x:c>
      <x:c r="M1" s="4" t="str">
        <x:v>Plan Ceuta · Operación anual no personal</x:v>
      </x:c>
      <x:c r="N1" s="4" t="str">
        <x:v>Plan Ceuta · Operación anual no personal</x:v>
      </x:c>
      <x:c r="O1" s="4" t="str">
        <x:v>Plan Ceuta · Operación anual no personal</x:v>
      </x:c>
      <x:c r="P1" s="4" t="str">
        <x:v>Plan Ceuta · Operación anual no personal</x:v>
      </x:c>
      <x:c r="Q1" s="1"/>
    </x:row>
    <x:row r="2" ht="32" customHeight="1">
      <x:c r="A2" s="8" t="str">
        <x:v>Los retornos se presupuestan por ejecución; el CATE por reserva de pico; el CIE por ocupación y admisiones. No se multiplica una crisis excepcional como gasto permanente.</x:v>
      </x:c>
      <x:c r="B2" s="8" t="str">
        <x:v>Los retornos se presupuestan por ejecución; el CATE por reserva de pico; el CIE por ocupación y admisiones. No se multiplica una crisis excepcional como gasto permanente.</x:v>
      </x:c>
      <x:c r="C2" s="8" t="str">
        <x:v>Los retornos se presupuestan por ejecución; el CATE por reserva de pico; el CIE por ocupación y admisiones. No se multiplica una crisis excepcional como gasto permanente.</x:v>
      </x:c>
      <x:c r="D2" s="8" t="str">
        <x:v>Los retornos se presupuestan por ejecución; el CATE por reserva de pico; el CIE por ocupación y admisiones. No se multiplica una crisis excepcional como gasto permanente.</x:v>
      </x:c>
      <x:c r="E2" s="8" t="str">
        <x:v>Los retornos se presupuestan por ejecución; el CATE por reserva de pico; el CIE por ocupación y admisiones. No se multiplica una crisis excepcional como gasto permanente.</x:v>
      </x:c>
      <x:c r="F2" s="8" t="str">
        <x:v>Los retornos se presupuestan por ejecución; el CATE por reserva de pico; el CIE por ocupación y admisiones. No se multiplica una crisis excepcional como gasto permanente.</x:v>
      </x:c>
      <x:c r="G2" s="8" t="str">
        <x:v>Los retornos se presupuestan por ejecución; el CATE por reserva de pico; el CIE por ocupación y admisiones. No se multiplica una crisis excepcional como gasto permanente.</x:v>
      </x:c>
      <x:c r="H2" s="8" t="str">
        <x:v>Los retornos se presupuestan por ejecución; el CATE por reserva de pico; el CIE por ocupación y admisiones. No se multiplica una crisis excepcional como gasto permanente.</x:v>
      </x:c>
      <x:c r="I2" s="8" t="str">
        <x:v>Los retornos se presupuestan por ejecución; el CATE por reserva de pico; el CIE por ocupación y admisiones. No se multiplica una crisis excepcional como gasto permanente.</x:v>
      </x:c>
      <x:c r="J2" s="8" t="str">
        <x:v>Los retornos se presupuestan por ejecución; el CATE por reserva de pico; el CIE por ocupación y admisiones. No se multiplica una crisis excepcional como gasto permanente.</x:v>
      </x:c>
      <x:c r="K2" s="8" t="str">
        <x:v>Los retornos se presupuestan por ejecución; el CATE por reserva de pico; el CIE por ocupación y admisiones. No se multiplica una crisis excepcional como gasto permanente.</x:v>
      </x:c>
      <x:c r="L2" s="8" t="str">
        <x:v>Los retornos se presupuestan por ejecución; el CATE por reserva de pico; el CIE por ocupación y admisiones. No se multiplica una crisis excepcional como gasto permanente.</x:v>
      </x:c>
      <x:c r="M2" s="8" t="str">
        <x:v>Los retornos se presupuestan por ejecución; el CATE por reserva de pico; el CIE por ocupación y admisiones. No se multiplica una crisis excepcional como gasto permanente.</x:v>
      </x:c>
      <x:c r="N2" s="8" t="str">
        <x:v>Los retornos se presupuestan por ejecución; el CATE por reserva de pico; el CIE por ocupación y admisiones. No se multiplica una crisis excepcional como gasto permanente.</x:v>
      </x:c>
      <x:c r="O2" s="8" t="str">
        <x:v>Los retornos se presupuestan por ejecución; el CATE por reserva de pico; el CIE por ocupación y admisiones. No se multiplica una crisis excepcional como gasto permanente.</x:v>
      </x:c>
      <x:c r="P2" s="8" t="str">
        <x:v>Los retornos se presupuestan por ejecución; el CATE por reserva de pico; el CIE por ocupación y admisiones. No se multiplica una crisis excepcional como gasto permanente.</x:v>
      </x:c>
      <x:c r="Q2" s="8" t="str">
        <x:v>Los retornos se presupuestan por ejecución; el CATE por reserva de pico; el CIE por ocupación y admisiones. No se multiplica una crisis excepcional como gasto permanente.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31" customHeight="1">
      <x:c r="A4" s="20" t="str">
        <x:v>ID</x:v>
      </x:c>
      <x:c r="B4" s="21" t="str">
        <x:v>Medida</x:v>
      </x:c>
      <x:c r="C4" s="21" t="str">
        <x:v>Concepto</x:v>
      </x:c>
      <x:c r="D4" s="21" t="str">
        <x:v>Inicio</x:v>
      </x:c>
      <x:c r="E4" s="21" t="str">
        <x:v>Driver</x:v>
      </x:c>
      <x:c r="F4" s="21" t="str">
        <x:v>Cantidad Baja</x:v>
      </x:c>
      <x:c r="G4" s="21" t="str">
        <x:v>Cantidad Central</x:v>
      </x:c>
      <x:c r="H4" s="21" t="str">
        <x:v>Cantidad Alta</x:v>
      </x:c>
      <x:c r="I4" s="21" t="str">
        <x:v>Unitario Bajo</x:v>
      </x:c>
      <x:c r="J4" s="21" t="str">
        <x:v>Unitario Central</x:v>
      </x:c>
      <x:c r="K4" s="21" t="str">
        <x:v>Unitario Alto</x:v>
      </x:c>
      <x:c r="L4" s="21" t="str">
        <x:v>Coste Bajo</x:v>
      </x:c>
      <x:c r="M4" s="21" t="str">
        <x:v>Coste Central</x:v>
      </x:c>
      <x:c r="N4" s="21" t="str">
        <x:v>Coste Alto</x:v>
      </x:c>
      <x:c r="O4" s="21" t="str">
        <x:v>Escenario elegido</x:v>
      </x:c>
      <x:c r="P4" s="22" t="str">
        <x:v>Criterio</x:v>
      </x:c>
      <x:c r="Q4" s="1"/>
    </x:row>
    <x:row r="5">
      <x:c r="A5" s="28" t="str">
        <x:v>O01</x:v>
      </x:c>
      <x:c r="B5" s="28" t="str">
        <x:v>M1</x:v>
      </x:c>
      <x:c r="C5" s="28" t="str">
        <x:v>Comunicaciones, licencias y ejercicios</x:v>
      </x:c>
      <x:c r="D5" s="28" t="str">
        <x:v>NoCIE</x:v>
      </x:c>
      <x:c r="E5" s="28" t="str">
        <x:v>lote/año</x:v>
      </x:c>
      <x:c r="F5" s="53" t="n">
        <x:v>1</x:v>
      </x:c>
      <x:c r="G5" s="53" t="n">
        <x:v>1</x:v>
      </x:c>
      <x:c r="H5" s="53" t="n">
        <x:v>1</x:v>
      </x:c>
      <x:c r="I5" s="66" t="n">
        <x:v>800000</x:v>
      </x:c>
      <x:c r="J5" s="66" t="n">
        <x:v>1200000</x:v>
      </x:c>
      <x:c r="K5" s="66" t="n">
        <x:v>1800000</x:v>
      </x:c>
      <x:c r="L5" s="54" t="n">
        <x:f>F5*I5</x:f>
        <x:v>800000</x:v>
      </x:c>
      <x:c r="M5" s="54" t="n">
        <x:f>G5*J5</x:f>
        <x:v>1200000</x:v>
      </x:c>
      <x:c r="N5" s="54" t="n">
        <x:f>H5*K5</x:f>
        <x:v>1800000</x:v>
      </x:c>
      <x:c r="O5" s="54" t="n">
        <x:f>IF(Resumen!$B$3="Bajo",L5,IF(Resumen!$B$3="Central",M5,N5))</x:f>
        <x:v>1200000</x:v>
      </x:c>
      <x:c r="P5" s="28" t="str">
        <x:v>Continuidad 24/7 y simulacros</x:v>
      </x:c>
      <x:c r="Q5" s="1"/>
    </x:row>
    <x:row r="6">
      <x:c r="A6" s="30" t="str">
        <x:v>O02</x:v>
      </x:c>
      <x:c r="B6" s="30" t="str">
        <x:v>M2</x:v>
      </x:c>
      <x:c r="C6" s="30" t="str">
        <x:v>Mantenimiento de sensores e infraestructura</x:v>
      </x:c>
      <x:c r="D6" s="30" t="str">
        <x:v>NoCIE</x:v>
      </x:c>
      <x:c r="E6" s="30" t="str">
        <x:v>inversión M2 × %</x:v>
      </x:c>
      <x:c r="F6" s="56" t="n">
        <x:f>SUMIF(Inversiones!$B$5:$B$23,"M2",Inversiones!$K$5:$K$23)</x:f>
        <x:v>8900000</x:v>
      </x:c>
      <x:c r="G6" s="56" t="n">
        <x:f>SUMIF(Inversiones!$B$5:$B$23,"M2",Inversiones!$L$5:$L$23)</x:f>
        <x:v>17386000</x:v>
      </x:c>
      <x:c r="H6" s="56" t="n">
        <x:f>SUMIF(Inversiones!$B$5:$B$23,"M2",Inversiones!$M$5:$M$23)</x:f>
        <x:v>28700000</x:v>
      </x:c>
      <x:c r="I6" s="55" t="n">
        <x:f>Supuestos!$D$32</x:f>
        <x:v>0.02</x:v>
      </x:c>
      <x:c r="J6" s="55" t="n">
        <x:f>Supuestos!$E$32</x:f>
        <x:v>0.03</x:v>
      </x:c>
      <x:c r="K6" s="55" t="n">
        <x:f>Supuestos!$F$32</x:f>
        <x:v>0.04</x:v>
      </x:c>
      <x:c r="L6" s="57" t="n">
        <x:f>F6*I6</x:f>
        <x:v>178000</x:v>
      </x:c>
      <x:c r="M6" s="57" t="n">
        <x:f>G6*J6</x:f>
        <x:v>521580</x:v>
      </x:c>
      <x:c r="N6" s="57" t="n">
        <x:f>H6*K6</x:f>
        <x:v>1148000</x:v>
      </x:c>
      <x:c r="O6" s="57" t="n">
        <x:f>IF(Resumen!$B$3="Bajo",L6,IF(Resumen!$B$3="Central",M6,N6))</x:f>
        <x:v>521580</x:v>
      </x:c>
      <x:c r="P6" s="30" t="str">
        <x:v>Porcentaje anual de la inversión M2</x:v>
      </x:c>
      <x:c r="Q6" s="1"/>
    </x:row>
    <x:row r="7">
      <x:c r="A7" s="30" t="str">
        <x:v>O03</x:v>
      </x:c>
      <x:c r="B7" s="30" t="str">
        <x:v>M2</x:v>
      </x:c>
      <x:c r="C7" s="30" t="str">
        <x:v>Combustible y consumibles de embarcaciones</x:v>
      </x:c>
      <x:c r="D7" s="30" t="str">
        <x:v>NoCIE</x:v>
      </x:c>
      <x:c r="E7" s="30" t="str">
        <x:v>embarcación/año</x:v>
      </x:c>
      <x:c r="F7" s="56" t="n">
        <x:v>1</x:v>
      </x:c>
      <x:c r="G7" s="56" t="n">
        <x:v>2</x:v>
      </x:c>
      <x:c r="H7" s="56" t="n">
        <x:v>3</x:v>
      </x:c>
      <x:c r="I7" s="67" t="n">
        <x:v>400000</x:v>
      </x:c>
      <x:c r="J7" s="67" t="n">
        <x:v>600000</x:v>
      </x:c>
      <x:c r="K7" s="67" t="n">
        <x:v>900000</x:v>
      </x:c>
      <x:c r="L7" s="57" t="n">
        <x:f>F7*I7</x:f>
        <x:v>400000</x:v>
      </x:c>
      <x:c r="M7" s="57" t="n">
        <x:f>G7*J7</x:f>
        <x:v>1200000</x:v>
      </x:c>
      <x:c r="N7" s="57" t="n">
        <x:f>H7*K7</x:f>
        <x:v>2700000</x:v>
      </x:c>
      <x:c r="O7" s="57" t="n">
        <x:f>IF(Resumen!$B$3="Bajo",L7,IF(Resumen!$B$3="Central",M7,N7))</x:f>
        <x:v>1200000</x:v>
      </x:c>
      <x:c r="P7" s="30" t="str">
        <x:v>Uso operativo y rescate</x:v>
      </x:c>
      <x:c r="Q7" s="1"/>
    </x:row>
    <x:row r="8">
      <x:c r="A8" s="30" t="str">
        <x:v>O04</x:v>
      </x:c>
      <x:c r="B8" s="30" t="str">
        <x:v>M3</x:v>
      </x:c>
      <x:c r="C8" s="30" t="str">
        <x:v>Licencias, telecomunicaciones y formación</x:v>
      </x:c>
      <x:c r="D8" s="30" t="str">
        <x:v>NoCIE</x:v>
      </x:c>
      <x:c r="E8" s="30" t="str">
        <x:v>lote/año</x:v>
      </x:c>
      <x:c r="F8" s="56" t="n">
        <x:v>1</x:v>
      </x:c>
      <x:c r="G8" s="56" t="n">
        <x:v>1</x:v>
      </x:c>
      <x:c r="H8" s="56" t="n">
        <x:v>1</x:v>
      </x:c>
      <x:c r="I8" s="67" t="n">
        <x:v>800000</x:v>
      </x:c>
      <x:c r="J8" s="67" t="n">
        <x:v>1200000</x:v>
      </x:c>
      <x:c r="K8" s="67" t="n">
        <x:v>1800000</x:v>
      </x:c>
      <x:c r="L8" s="57" t="n">
        <x:f>F8*I8</x:f>
        <x:v>800000</x:v>
      </x:c>
      <x:c r="M8" s="57" t="n">
        <x:f>G8*J8</x:f>
        <x:v>1200000</x:v>
      </x:c>
      <x:c r="N8" s="57" t="n">
        <x:f>H8*K8</x:f>
        <x:v>1800000</x:v>
      </x:c>
      <x:c r="O8" s="57" t="n">
        <x:f>IF(Resumen!$B$3="Bajo",L8,IF(Resumen!$B$3="Central",M8,N8))</x:f>
        <x:v>1200000</x:v>
      </x:c>
      <x:c r="P8" s="30" t="str">
        <x:v>Plataforma, biometría, privacidad y formación</x:v>
      </x:c>
      <x:c r="Q8" s="1"/>
    </x:row>
    <x:row r="9">
      <x:c r="A9" s="30" t="str">
        <x:v>O05</x:v>
      </x:c>
      <x:c r="B9" s="30" t="str">
        <x:v>M4</x:v>
      </x:c>
      <x:c r="C9" s="30" t="str">
        <x:v>Auditoría y revisión de expedientes</x:v>
      </x:c>
      <x:c r="D9" s="30" t="str">
        <x:v>NoCIE</x:v>
      </x:c>
      <x:c r="E9" s="30" t="str">
        <x:v>lote/año</x:v>
      </x:c>
      <x:c r="F9" s="56" t="n">
        <x:v>1</x:v>
      </x:c>
      <x:c r="G9" s="56" t="n">
        <x:v>1</x:v>
      </x:c>
      <x:c r="H9" s="56" t="n">
        <x:v>1</x:v>
      </x:c>
      <x:c r="I9" s="67" t="n">
        <x:v>150000</x:v>
      </x:c>
      <x:c r="J9" s="67" t="n">
        <x:v>250000</x:v>
      </x:c>
      <x:c r="K9" s="67" t="n">
        <x:v>400000</x:v>
      </x:c>
      <x:c r="L9" s="57" t="n">
        <x:f>F9*I9</x:f>
        <x:v>150000</x:v>
      </x:c>
      <x:c r="M9" s="57" t="n">
        <x:f>G9*J9</x:f>
        <x:v>250000</x:v>
      </x:c>
      <x:c r="N9" s="57" t="n">
        <x:f>H9*K9</x:f>
        <x:v>400000</x:v>
      </x:c>
      <x:c r="O9" s="57" t="n">
        <x:f>IF(Resumen!$B$3="Bajo",L9,IF(Resumen!$B$3="Central",M9,N9))</x:f>
        <x:v>250000</x:v>
      </x:c>
      <x:c r="P9" s="30" t="str">
        <x:v>Control mensual/semestral</x:v>
      </x:c>
      <x:c r="Q9" s="1"/>
    </x:row>
    <x:row r="10">
      <x:c r="A10" s="30" t="str">
        <x:v>O06</x:v>
      </x:c>
      <x:c r="B10" s="30" t="str">
        <x:v>M5</x:v>
      </x:c>
      <x:c r="C10" s="30" t="str">
        <x:v>Retornos/readmisiones ejecutados</x:v>
      </x:c>
      <x:c r="D10" s="30" t="str">
        <x:v>NoCIE</x:v>
      </x:c>
      <x:c r="E10" s="30" t="str">
        <x:v>persona retornada</x:v>
      </x:c>
      <x:c r="F10" s="56" t="n">
        <x:f>Supuestos!$D$10</x:f>
        <x:v>1500</x:v>
      </x:c>
      <x:c r="G10" s="56" t="n">
        <x:f>Supuestos!$E$10</x:f>
        <x:v>3000</x:v>
      </x:c>
      <x:c r="H10" s="56" t="n">
        <x:f>Supuestos!$F$10</x:f>
        <x:v>6000</x:v>
      </x:c>
      <x:c r="I10" s="67" t="n">
        <x:f>Supuestos!$D$30</x:f>
        <x:v>1500</x:v>
      </x:c>
      <x:c r="J10" s="67" t="n">
        <x:f>Supuestos!$E$30</x:f>
        <x:v>2500</x:v>
      </x:c>
      <x:c r="K10" s="67" t="n">
        <x:f>Supuestos!$F$30</x:f>
        <x:v>4000</x:v>
      </x:c>
      <x:c r="L10" s="57" t="n">
        <x:f>F10*I10</x:f>
        <x:v>2250000</x:v>
      </x:c>
      <x:c r="M10" s="57" t="n">
        <x:f>G10*J10</x:f>
        <x:v>7500000</x:v>
      </x:c>
      <x:c r="N10" s="57" t="n">
        <x:f>H10*K10</x:f>
        <x:v>24000000</x:v>
      </x:c>
      <x:c r="O10" s="57" t="n">
        <x:f>IF(Resumen!$B$3="Bajo",L10,IF(Resumen!$B$3="Central",M10,N10))</x:f>
        <x:v>7500000</x:v>
      </x:c>
      <x:c r="P10" s="30" t="str">
        <x:v>Mezcla de rutas; solo ejecución real</x:v>
      </x:c>
      <x:c r="Q10" s="1"/>
    </x:row>
    <x:row r="11">
      <x:c r="A11" s="30" t="str">
        <x:v>O07</x:v>
      </x:c>
      <x:c r="B11" s="30" t="str">
        <x:v>M5</x:v>
      </x:c>
      <x:c r="C11" s="30" t="str">
        <x:v>Misiones consulares móviles</x:v>
      </x:c>
      <x:c r="D11" s="30" t="str">
        <x:v>NoCIE</x:v>
      </x:c>
      <x:c r="E11" s="30" t="str">
        <x:v>lote/año</x:v>
      </x:c>
      <x:c r="F11" s="56" t="n">
        <x:v>1</x:v>
      </x:c>
      <x:c r="G11" s="56" t="n">
        <x:v>1</x:v>
      </x:c>
      <x:c r="H11" s="56" t="n">
        <x:v>1</x:v>
      </x:c>
      <x:c r="I11" s="67" t="n">
        <x:v>250000</x:v>
      </x:c>
      <x:c r="J11" s="67" t="n">
        <x:v>400000</x:v>
      </x:c>
      <x:c r="K11" s="67" t="n">
        <x:v>750000</x:v>
      </x:c>
      <x:c r="L11" s="57" t="n">
        <x:f>F11*I11</x:f>
        <x:v>250000</x:v>
      </x:c>
      <x:c r="M11" s="57" t="n">
        <x:f>G11*J11</x:f>
        <x:v>400000</x:v>
      </x:c>
      <x:c r="N11" s="57" t="n">
        <x:f>H11*K11</x:f>
        <x:v>750000</x:v>
      </x:c>
      <x:c r="O11" s="57" t="n">
        <x:f>IF(Resumen!$B$3="Bajo",L11,IF(Resumen!$B$3="Central",M11,N11))</x:f>
        <x:v>400000</x:v>
      </x:c>
      <x:c r="P11" s="30" t="str">
        <x:v>Documentación e identificación</x:v>
      </x:c>
      <x:c r="Q11" s="1"/>
    </x:row>
    <x:row r="12">
      <x:c r="A12" s="30" t="str">
        <x:v>O08</x:v>
      </x:c>
      <x:c r="B12" s="30" t="str">
        <x:v>M6</x:v>
      </x:c>
      <x:c r="C12" s="30" t="str">
        <x:v>Apoyo material en procedimiento fronterizo</x:v>
      </x:c>
      <x:c r="D12" s="30" t="str">
        <x:v>NoCIE</x:v>
      </x:c>
      <x:c r="E12" s="30" t="str">
        <x:v>persona-día</x:v>
      </x:c>
      <x:c r="F12" s="56" t="n">
        <x:f>Supuestos!$D$11*Supuestos!$D$12</x:f>
        <x:v>7000</x:v>
      </x:c>
      <x:c r="G12" s="56" t="n">
        <x:f>Supuestos!$E$11*Supuestos!$E$12</x:f>
        <x:v>25200</x:v>
      </x:c>
      <x:c r="H12" s="56" t="n">
        <x:f>Supuestos!$F$11*Supuestos!$F$12</x:f>
        <x:v>87500</x:v>
      </x:c>
      <x:c r="I12" s="67" t="n">
        <x:f>Supuestos!$D$27</x:f>
        <x:v>24</x:v>
      </x:c>
      <x:c r="J12" s="67" t="n">
        <x:f>Supuestos!$E$27</x:f>
        <x:v>36</x:v>
      </x:c>
      <x:c r="K12" s="67" t="n">
        <x:f>Supuestos!$F$27</x:f>
        <x:v>49</x:v>
      </x:c>
      <x:c r="L12" s="57" t="n">
        <x:f>F12*I12</x:f>
        <x:v>168000</x:v>
      </x:c>
      <x:c r="M12" s="57" t="n">
        <x:f>G12*J12</x:f>
        <x:v>907200</x:v>
      </x:c>
      <x:c r="N12" s="57" t="n">
        <x:f>H12*K12</x:f>
        <x:v>4287500</x:v>
      </x:c>
      <x:c r="O12" s="57" t="n">
        <x:f>IF(Resumen!$B$3="Bajo",L12,IF(Resumen!$B$3="Central",M12,N12))</x:f>
        <x:v>907200</x:v>
      </x:c>
      <x:c r="P12" s="30" t="str">
        <x:v>Casos × días medios × referencia diaria</x:v>
      </x:c>
      <x:c r="Q12" s="1"/>
    </x:row>
    <x:row r="13">
      <x:c r="A13" s="30" t="str">
        <x:v>O09</x:v>
      </x:c>
      <x:c r="B13" s="30" t="str">
        <x:v>M6</x:v>
      </x:c>
      <x:c r="C13" s="30" t="str">
        <x:v>Servicios especializados de desborde</x:v>
      </x:c>
      <x:c r="D13" s="30" t="str">
        <x:v>NoCIE</x:v>
      </x:c>
      <x:c r="E13" s="30" t="str">
        <x:v>lote/año</x:v>
      </x:c>
      <x:c r="F13" s="56" t="n">
        <x:v>1</x:v>
      </x:c>
      <x:c r="G13" s="56" t="n">
        <x:v>1</x:v>
      </x:c>
      <x:c r="H13" s="56" t="n">
        <x:v>1</x:v>
      </x:c>
      <x:c r="I13" s="67" t="n">
        <x:v>400000</x:v>
      </x:c>
      <x:c r="J13" s="67" t="n">
        <x:v>800000</x:v>
      </x:c>
      <x:c r="K13" s="67" t="n">
        <x:v>1500000</x:v>
      </x:c>
      <x:c r="L13" s="57" t="n">
        <x:f>F13*I13</x:f>
        <x:v>400000</x:v>
      </x:c>
      <x:c r="M13" s="57" t="n">
        <x:f>G13*J13</x:f>
        <x:v>800000</x:v>
      </x:c>
      <x:c r="N13" s="57" t="n">
        <x:f>H13*K13</x:f>
        <x:v>1500000</x:v>
      </x:c>
      <x:c r="O13" s="57" t="n">
        <x:f>IF(Resumen!$B$3="Bajo",L13,IF(Resumen!$B$3="Central",M13,N13))</x:f>
        <x:v>800000</x:v>
      </x:c>
      <x:c r="P13" s="30" t="str">
        <x:v>Menores, trata, salud y discapacidad</x:v>
      </x:c>
      <x:c r="Q13" s="1"/>
    </x:row>
    <x:row r="14">
      <x:c r="A14" s="30" t="str">
        <x:v>O10</x:v>
      </x:c>
      <x:c r="B14" s="30" t="str">
        <x:v>M7</x:v>
      </x:c>
      <x:c r="C14" s="30" t="str">
        <x:v>Reserva operativa CATE/primera atención</x:v>
      </x:c>
      <x:c r="D14" s="30" t="str">
        <x:v>NoCIE</x:v>
      </x:c>
      <x:c r="E14" s="30" t="str">
        <x:v>plaza-día equivalente</x:v>
      </x:c>
      <x:c r="F14" s="56" t="n">
        <x:f>Supuestos!$D$8*Supuestos!$D$29</x:f>
        <x:v>7500</x:v>
      </x:c>
      <x:c r="G14" s="56" t="n">
        <x:f>Supuestos!$E$8*Supuestos!$E$29</x:f>
        <x:v>30000</x:v>
      </x:c>
      <x:c r="H14" s="56" t="n">
        <x:f>Supuestos!$F$8*Supuestos!$F$29</x:f>
        <x:v>67500</x:v>
      </x:c>
      <x:c r="I14" s="67" t="n">
        <x:f>Supuestos!$D$27</x:f>
        <x:v>24</x:v>
      </x:c>
      <x:c r="J14" s="67" t="n">
        <x:f>Supuestos!$E$27</x:f>
        <x:v>36</x:v>
      </x:c>
      <x:c r="K14" s="67" t="n">
        <x:f>Supuestos!$F$27</x:f>
        <x:v>49</x:v>
      </x:c>
      <x:c r="L14" s="57" t="n">
        <x:f>F14*I14</x:f>
        <x:v>180000</x:v>
      </x:c>
      <x:c r="M14" s="57" t="n">
        <x:f>G14*J14</x:f>
        <x:v>1080000</x:v>
      </x:c>
      <x:c r="N14" s="57" t="n">
        <x:f>H14*K14</x:f>
        <x:v>3307500</x:v>
      </x:c>
      <x:c r="O14" s="57" t="n">
        <x:f>IF(Resumen!$B$3="Bajo",L14,IF(Resumen!$B$3="Central",M14,N14))</x:f>
        <x:v>1080000</x:v>
      </x:c>
      <x:c r="P14" s="30" t="str">
        <x:v>Capacidad pico × días de reserva × atención diaria</x:v>
      </x:c>
      <x:c r="Q14" s="1"/>
    </x:row>
    <x:row r="15">
      <x:c r="A15" s="30" t="str">
        <x:v>O11</x:v>
      </x:c>
      <x:c r="B15" s="30" t="str">
        <x:v>M7</x:v>
      </x:c>
      <x:c r="C15" s="30" t="str">
        <x:v>Servicios materiales del CIE</x:v>
      </x:c>
      <x:c r="D15" s="30" t="str">
        <x:v>CIE</x:v>
      </x:c>
      <x:c r="E15" s="30" t="str">
        <x:v>plaza ocupada-día</x:v>
      </x:c>
      <x:c r="F15" s="56" t="n">
        <x:f>Supuestos!$D$5*Supuestos!$D$6*365</x:f>
        <x:v>27375</x:v>
      </x:c>
      <x:c r="G15" s="56" t="n">
        <x:f>Supuestos!$E$5*Supuestos!$E$6*365</x:f>
        <x:v>59312.5</x:v>
      </x:c>
      <x:c r="H15" s="56" t="n">
        <x:f>Supuestos!$F$5*Supuestos!$F$6*365</x:f>
        <x:v>116800</x:v>
      </x:c>
      <x:c r="I15" s="67" t="n">
        <x:f>Supuestos!$D$28</x:f>
        <x:v>28</x:v>
      </x:c>
      <x:c r="J15" s="67" t="n">
        <x:f>Supuestos!$E$28</x:f>
        <x:v>36</x:v>
      </x:c>
      <x:c r="K15" s="67" t="n">
        <x:f>Supuestos!$F$28</x:f>
        <x:v>49</x:v>
      </x:c>
      <x:c r="L15" s="57" t="n">
        <x:f>F15*I15</x:f>
        <x:v>766500</x:v>
      </x:c>
      <x:c r="M15" s="57" t="n">
        <x:f>G15*J15</x:f>
        <x:v>2135250</x:v>
      </x:c>
      <x:c r="N15" s="57" t="n">
        <x:f>H15*K15</x:f>
        <x:v>5723200</x:v>
      </x:c>
      <x:c r="O15" s="57" t="n">
        <x:f>IF(Resumen!$B$3="Bajo",L15,IF(Resumen!$B$3="Central",M15,N15))</x:f>
        <x:v>2135250</x:v>
      </x:c>
      <x:c r="P15" s="30" t="str">
        <x:v>Capacidad × ocupación × 365 × proxy diario</x:v>
      </x:c>
      <x:c r="Q15" s="1"/>
    </x:row>
    <x:row r="16">
      <x:c r="A16" s="30" t="str">
        <x:v>O12</x:v>
      </x:c>
      <x:c r="B16" s="30" t="str">
        <x:v>M7</x:v>
      </x:c>
      <x:c r="C16" s="30" t="str">
        <x:v>Asistencia social del CIE</x:v>
      </x:c>
      <x:c r="D16" s="30" t="str">
        <x:v>CIE</x:v>
      </x:c>
      <x:c r="E16" s="30" t="str">
        <x:v>ingreso</x:v>
      </x:c>
      <x:c r="F16" s="56" t="n">
        <x:f>Supuestos!$D$7</x:f>
        <x:v>900</x:v>
      </x:c>
      <x:c r="G16" s="56" t="n">
        <x:f>Supuestos!$E$7</x:f>
        <x:v>1800</x:v>
      </x:c>
      <x:c r="H16" s="56" t="n">
        <x:f>Supuestos!$F$7</x:f>
        <x:v>3200</x:v>
      </x:c>
      <x:c r="I16" s="67" t="n">
        <x:f>Supuestos!$D$31</x:f>
        <x:v>621.51</x:v>
      </x:c>
      <x:c r="J16" s="67" t="n">
        <x:f>Supuestos!$E$31</x:f>
        <x:v>621.51</x:v>
      </x:c>
      <x:c r="K16" s="67" t="n">
        <x:f>Supuestos!$F$31</x:f>
        <x:v>621.51</x:v>
      </x:c>
      <x:c r="L16" s="57" t="n">
        <x:f>F16*I16</x:f>
        <x:v>559359</x:v>
      </x:c>
      <x:c r="M16" s="57" t="n">
        <x:f>G16*J16</x:f>
        <x:v>1118718</x:v>
      </x:c>
      <x:c r="N16" s="57" t="n">
        <x:f>H16*K16</x:f>
        <x:v>1988832</x:v>
      </x:c>
      <x:c r="O16" s="57" t="n">
        <x:f>IF(Resumen!$B$3="Bajo",L16,IF(Resumen!$B$3="Central",M16,N16))</x:f>
        <x:v>1118718</x:v>
      </x:c>
      <x:c r="P16" s="30" t="str">
        <x:v>Admisiones × referencia PES 2025</x:v>
      </x:c>
      <x:c r="Q16" s="1"/>
    </x:row>
    <x:row r="17">
      <x:c r="A17" s="30" t="str">
        <x:v>O13</x:v>
      </x:c>
      <x:c r="B17" s="30" t="str">
        <x:v>M7</x:v>
      </x:c>
      <x:c r="C17" s="30" t="str">
        <x:v>Mantenimiento del edificio CIE</x:v>
      </x:c>
      <x:c r="D17" s="30" t="str">
        <x:v>CIE</x:v>
      </x:c>
      <x:c r="E17" s="30" t="str">
        <x:v>inversión CIE × %</x:v>
      </x:c>
      <x:c r="F17" s="56" t="n">
        <x:f>Inversiones!K19</x:f>
        <x:v>14006384.792358203</x:v>
      </x:c>
      <x:c r="G17" s="56" t="n">
        <x:f>Inversiones!L19</x:f>
        <x:v>27899080.806435898</x:v>
      </x:c>
      <x:c r="H17" s="56" t="n">
        <x:f>Inversiones!M19</x:f>
        <x:v>59832468.34734</x:v>
      </x:c>
      <x:c r="I17" s="55" t="n">
        <x:f>Supuestos!$D$32</x:f>
        <x:v>0.02</x:v>
      </x:c>
      <x:c r="J17" s="55" t="n">
        <x:f>Supuestos!$E$32</x:f>
        <x:v>0.03</x:v>
      </x:c>
      <x:c r="K17" s="55" t="n">
        <x:f>Supuestos!$F$32</x:f>
        <x:v>0.04</x:v>
      </x:c>
      <x:c r="L17" s="57" t="n">
        <x:f>F17*I17</x:f>
        <x:v>280127.6958471641</x:v>
      </x:c>
      <x:c r="M17" s="57" t="n">
        <x:f>G17*J17</x:f>
        <x:v>836972.4241930769</x:v>
      </x:c>
      <x:c r="N17" s="57" t="n">
        <x:f>H17*K17</x:f>
        <x:v>2393298.7338936003</x:v>
      </x:c>
      <x:c r="O17" s="57" t="n">
        <x:f>IF(Resumen!$B$3="Bajo",L17,IF(Resumen!$B$3="Central",M17,N17))</x:f>
        <x:v>836972.4241930769</x:v>
      </x:c>
      <x:c r="P17" s="30" t="str">
        <x:v>Porcentaje de la inversión inicial</x:v>
      </x:c>
      <x:c r="Q17" s="1"/>
    </x:row>
    <x:row r="18">
      <x:c r="A18" s="30" t="str">
        <x:v>O14</x:v>
      </x:c>
      <x:c r="B18" s="30" t="str">
        <x:v>M8</x:v>
      </x:c>
      <x:c r="C18" s="30" t="str">
        <x:v>Resiliencia de servicios locales</x:v>
      </x:c>
      <x:c r="D18" s="30" t="str">
        <x:v>NoCIE</x:v>
      </x:c>
      <x:c r="E18" s="30" t="str">
        <x:v>lote/año</x:v>
      </x:c>
      <x:c r="F18" s="56" t="n">
        <x:v>1</x:v>
      </x:c>
      <x:c r="G18" s="56" t="n">
        <x:v>1</x:v>
      </x:c>
      <x:c r="H18" s="56" t="n">
        <x:v>1</x:v>
      </x:c>
      <x:c r="I18" s="67" t="n">
        <x:v>800000</x:v>
      </x:c>
      <x:c r="J18" s="67" t="n">
        <x:v>1500000</x:v>
      </x:c>
      <x:c r="K18" s="67" t="n">
        <x:v>3000000</x:v>
      </x:c>
      <x:c r="L18" s="57" t="n">
        <x:f>F18*I18</x:f>
        <x:v>800000</x:v>
      </x:c>
      <x:c r="M18" s="57" t="n">
        <x:f>G18*J18</x:f>
        <x:v>1500000</x:v>
      </x:c>
      <x:c r="N18" s="57" t="n">
        <x:f>H18*K18</x:f>
        <x:v>3000000</x:v>
      </x:c>
      <x:c r="O18" s="57" t="n">
        <x:f>IF(Resumen!$B$3="Bajo",L18,IF(Resumen!$B$3="Central",M18,N18))</x:f>
        <x:v>1500000</x:v>
      </x:c>
      <x:c r="P18" s="30" t="str">
        <x:v>Limpieza, salud, transporte, traducción y atención</x:v>
      </x:c>
      <x:c r="Q18" s="1"/>
    </x:row>
    <x:row r="19">
      <x:c r="A19" s="30" t="str">
        <x:v>O15</x:v>
      </x:c>
      <x:c r="B19" s="30" t="str">
        <x:v>M8</x:v>
      </x:c>
      <x:c r="C19" s="30" t="str">
        <x:v>Panel, información y atención ciudadana</x:v>
      </x:c>
      <x:c r="D19" s="30" t="str">
        <x:v>NoCIE</x:v>
      </x:c>
      <x:c r="E19" s="30" t="str">
        <x:v>lote/año</x:v>
      </x:c>
      <x:c r="F19" s="56" t="n">
        <x:v>1</x:v>
      </x:c>
      <x:c r="G19" s="56" t="n">
        <x:v>1</x:v>
      </x:c>
      <x:c r="H19" s="56" t="n">
        <x:v>1</x:v>
      </x:c>
      <x:c r="I19" s="67" t="n">
        <x:v>150000</x:v>
      </x:c>
      <x:c r="J19" s="67" t="n">
        <x:v>250000</x:v>
      </x:c>
      <x:c r="K19" s="67" t="n">
        <x:v>400000</x:v>
      </x:c>
      <x:c r="L19" s="57" t="n">
        <x:f>F19*I19</x:f>
        <x:v>150000</x:v>
      </x:c>
      <x:c r="M19" s="57" t="n">
        <x:f>G19*J19</x:f>
        <x:v>250000</x:v>
      </x:c>
      <x:c r="N19" s="57" t="n">
        <x:f>H19*K19</x:f>
        <x:v>400000</x:v>
      </x:c>
      <x:c r="O19" s="57" t="n">
        <x:f>IF(Resumen!$B$3="Bajo",L19,IF(Resumen!$B$3="Central",M19,N19))</x:f>
        <x:v>250000</x:v>
      </x:c>
      <x:c r="P19" s="30" t="str">
        <x:v>Operación y publicación continua</x:v>
      </x:c>
      <x:c r="Q19" s="1"/>
    </x:row>
    <x:row r="20">
      <x:c r="A20" s="30" t="str">
        <x:v>O16</x:v>
      </x:c>
      <x:c r="B20" s="30" t="str">
        <x:v>TRANS</x:v>
      </x:c>
      <x:c r="C20" s="30" t="str">
        <x:v>Tecnología y peritaje judicial</x:v>
      </x:c>
      <x:c r="D20" s="30" t="str">
        <x:v>NoCIE</x:v>
      </x:c>
      <x:c r="E20" s="30" t="str">
        <x:v>lote/año</x:v>
      </x:c>
      <x:c r="F20" s="56" t="n">
        <x:v>1</x:v>
      </x:c>
      <x:c r="G20" s="56" t="n">
        <x:v>1</x:v>
      </x:c>
      <x:c r="H20" s="56" t="n">
        <x:v>1</x:v>
      </x:c>
      <x:c r="I20" s="67" t="n">
        <x:v>150000</x:v>
      </x:c>
      <x:c r="J20" s="67" t="n">
        <x:v>300000</x:v>
      </x:c>
      <x:c r="K20" s="67" t="n">
        <x:v>500000</x:v>
      </x:c>
      <x:c r="L20" s="57" t="n">
        <x:f>F20*I20</x:f>
        <x:v>150000</x:v>
      </x:c>
      <x:c r="M20" s="57" t="n">
        <x:f>G20*J20</x:f>
        <x:v>300000</x:v>
      </x:c>
      <x:c r="N20" s="57" t="n">
        <x:f>H20*K20</x:f>
        <x:v>500000</x:v>
      </x:c>
      <x:c r="O20" s="57" t="n">
        <x:f>IF(Resumen!$B$3="Bajo",L20,IF(Resumen!$B$3="Central",M20,N20))</x:f>
        <x:v>300000</x:v>
      </x:c>
      <x:c r="P20" s="30" t="str">
        <x:v>Vídeo, traducción y apoyo experto</x:v>
      </x:c>
      <x:c r="Q20" s="1"/>
    </x:row>
    <x:row r="21">
      <x:c r="A21" s="32" t="str">
        <x:v>O17</x:v>
      </x:c>
      <x:c r="B21" s="32" t="str">
        <x:v>TRANS</x:v>
      </x:c>
      <x:c r="C21" s="32" t="str">
        <x:v>Auditoría de derechos, privacidad y programa</x:v>
      </x:c>
      <x:c r="D21" s="32" t="str">
        <x:v>NoCIE</x:v>
      </x:c>
      <x:c r="E21" s="32" t="str">
        <x:v>lote/año</x:v>
      </x:c>
      <x:c r="F21" s="59" t="n">
        <x:v>1</x:v>
      </x:c>
      <x:c r="G21" s="59" t="n">
        <x:v>1</x:v>
      </x:c>
      <x:c r="H21" s="59" t="n">
        <x:v>1</x:v>
      </x:c>
      <x:c r="I21" s="68" t="n">
        <x:v>250000</x:v>
      </x:c>
      <x:c r="J21" s="68" t="n">
        <x:v>500000</x:v>
      </x:c>
      <x:c r="K21" s="68" t="n">
        <x:v>900000</x:v>
      </x:c>
      <x:c r="L21" s="60" t="n">
        <x:f>F21*I21</x:f>
        <x:v>250000</x:v>
      </x:c>
      <x:c r="M21" s="60" t="n">
        <x:f>G21*J21</x:f>
        <x:v>500000</x:v>
      </x:c>
      <x:c r="N21" s="60" t="n">
        <x:f>H21*K21</x:f>
        <x:v>900000</x:v>
      </x:c>
      <x:c r="O21" s="60" t="n">
        <x:f>IF(Resumen!$B$3="Bajo",L21,IF(Resumen!$B$3="Central",M21,N21))</x:f>
        <x:v>500000</x:v>
      </x:c>
      <x:c r="P21" s="32" t="str">
        <x:v>Evaluación externa y rendición pública</x:v>
      </x:c>
      <x:c r="Q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62" t="str">
        <x:v>TOTAL OPERACIÓN ANUAL NO PERSONAL</x:v>
      </x:c>
      <x:c r="B23" s="62" t="str">
        <x:v>TOTAL OPERACIÓN ANUAL NO PERSONAL</x:v>
      </x:c>
      <x:c r="C23" s="62" t="str">
        <x:v>TOTAL OPERACIÓN ANUAL NO PERSONAL</x:v>
      </x:c>
      <x:c r="D23" s="62" t="str">
        <x:v>TOTAL OPERACIÓN ANUAL NO PERSONAL</x:v>
      </x:c>
      <x:c r="E23" s="62" t="str">
        <x:v>TOTAL OPERACIÓN ANUAL NO PERSONAL</x:v>
      </x:c>
      <x:c r="F23" s="62" t="str">
        <x:v>TOTAL OPERACIÓN ANUAL NO PERSONAL</x:v>
      </x:c>
      <x:c r="G23" s="62" t="str">
        <x:v>TOTAL OPERACIÓN ANUAL NO PERSONAL</x:v>
      </x:c>
      <x:c r="H23" s="62" t="str">
        <x:v>TOTAL OPERACIÓN ANUAL NO PERSONAL</x:v>
      </x:c>
      <x:c r="I23" s="62" t="str">
        <x:v>TOTAL OPERACIÓN ANUAL NO PERSONAL</x:v>
      </x:c>
      <x:c r="J23" s="62" t="str">
        <x:v>TOTAL OPERACIÓN ANUAL NO PERSONAL</x:v>
      </x:c>
      <x:c r="K23" s="62" t="str">
        <x:v>TOTAL OPERACIÓN ANUAL NO PERSONAL</x:v>
      </x:c>
      <x:c r="L23" s="62" t="n">
        <x:f>SUM(L5:L21)</x:f>
        <x:v>8531986.695847165</x:v>
      </x:c>
      <x:c r="M23" s="62" t="n">
        <x:f>SUM(M5:M21)</x:f>
        <x:v>21699720.424193077</x:v>
      </x:c>
      <x:c r="N23" s="62" t="n">
        <x:f>SUM(N5:N21)</x:f>
        <x:v>56598330.7338936</x:v>
      </x:c>
      <x:c r="O23" s="62" t="n">
        <x:f>SUM(O5:O21)</x:f>
        <x:v>21699720.424193077</x:v>
      </x:c>
      <x:c r="P23" s="1"/>
      <x:c r="Q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P1"/>
    <x:mergeCell ref="A2:Q2"/>
    <x:mergeCell ref="A23:K2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5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1" customHeight="1">
      <x:c r="A1" s="4" t="str">
        <x:v>Plan Ceuta · Banda económica consolidada</x:v>
      </x:c>
      <x:c r="B1" s="4" t="str">
        <x:v>Plan Ceuta · Banda económica consolidada</x:v>
      </x:c>
      <x:c r="C1" s="4" t="str">
        <x:v>Plan Ceuta · Banda económica consolidada</x:v>
      </x:c>
      <x:c r="D1" s="4" t="str">
        <x:v>Plan Ceuta · Banda económica consolidada</x:v>
      </x:c>
      <x:c r="E1" s="4" t="str">
        <x:v>Plan Ceuta · Banda económica consolidada</x:v>
      </x:c>
      <x:c r="F1" s="4" t="str">
        <x:v>Plan Ceuta · Banda económica consolidada</x:v>
      </x:c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</x:row>
    <x:row r="2" ht="32" customHeight="1">
      <x:c r="A2" s="8" t="str">
        <x:v>El gasto acumulado 2026–2031 incluye inversión y despliegue progresivo. La reserva de emergencia se muestra aparte y no se suma al gasto esperado.</x:v>
      </x:c>
      <x:c r="B2" s="8" t="str">
        <x:v>El gasto acumulado 2026–2031 incluye inversión y despliegue progresivo. La reserva de emergencia se muestra aparte y no se suma al gasto esperado.</x:v>
      </x:c>
      <x:c r="C2" s="8" t="str">
        <x:v>El gasto acumulado 2026–2031 incluye inversión y despliegue progresivo. La reserva de emergencia se muestra aparte y no se suma al gasto esperado.</x:v>
      </x:c>
      <x:c r="D2" s="8" t="str">
        <x:v>El gasto acumulado 2026–2031 incluye inversión y despliegue progresivo. La reserva de emergencia se muestra aparte y no se suma al gasto esperado.</x:v>
      </x:c>
      <x:c r="E2" s="8" t="str">
        <x:v>El gasto acumulado 2026–2031 incluye inversión y despliegue progresivo. La reserva de emergencia se muestra aparte y no se suma al gasto esperado.</x:v>
      </x:c>
      <x:c r="F2" s="8" t="str">
        <x:v>El gasto acumulado 2026–2031 incluye inversión y despliegue progresivo. La reserva de emergencia se muestra aparte y no se suma al gasto esperado.</x:v>
      </x:c>
      <x:c r="G2" s="8" t="str">
        <x:v>El gasto acumulado 2026–2031 incluye inversión y despliegue progresivo. La reserva de emergencia se muestra aparte y no se suma al gasto esperado.</x:v>
      </x:c>
      <x:c r="H2" s="8" t="str">
        <x:v>El gasto acumulado 2026–2031 incluye inversión y despliegue progresivo. La reserva de emergencia se muestra aparte y no se suma al gasto esperado.</x:v>
      </x:c>
      <x:c r="I2" s="8" t="str">
        <x:v>El gasto acumulado 2026–2031 incluye inversión y despliegue progresivo. La reserva de emergencia se muestra aparte y no se suma al gasto esperado.</x:v>
      </x:c>
      <x:c r="J2" s="8" t="str">
        <x:v>El gasto acumulado 2026–2031 incluye inversión y despliegue progresivo. La reserva de emergencia se muestra aparte y no se suma al gasto esperado.</x:v>
      </x:c>
      <x:c r="K2" s="8" t="str">
        <x:v>El gasto acumulado 2026–2031 incluye inversión y despliegue progresivo. La reserva de emergencia se muestra aparte y no se suma al gasto esperado.</x:v>
      </x:c>
      <x:c r="L2" s="8" t="str">
        <x:v>El gasto acumulado 2026–2031 incluye inversión y despliegue progresivo. La reserva de emergencia se muestra aparte y no se suma al gasto esperado.</x:v>
      </x:c>
      <x:c r="M2" s="8" t="str">
        <x:v>El gasto acumulado 2026–2031 incluye inversión y despliegue progresivo. La reserva de emergencia se muestra aparte y no se suma al gasto esperado.</x:v>
      </x:c>
      <x:c r="N2" s="8" t="str">
        <x:v>El gasto acumulado 2026–2031 incluye inversión y despliegue progresivo. La reserva de emergencia se muestra aparte y no se suma al gasto esperado.</x:v>
      </x:c>
      <x:c r="O2" s="8" t="str">
        <x:v>El gasto acumulado 2026–2031 incluye inversión y despliegue progresivo. La reserva de emergencia se muestra aparte y no se suma al gasto esperado.</x:v>
      </x:c>
      <x:c r="P2" s="8" t="str">
        <x:v>El gasto acumulado 2026–2031 incluye inversión y despliegue progresivo. La reserva de emergencia se muestra aparte y no se suma al gasto esperado.</x:v>
      </x:c>
      <x:c r="Q2" s="8" t="str">
        <x:v>El gasto acumulado 2026–2031 incluye inversión y despliegue progresivo. La reserva de emergencia se muestra aparte y no se suma al gasto esperado.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31" customHeight="1">
      <x:c r="A4" s="20" t="str">
        <x:v>Magnitud</x:v>
      </x:c>
      <x:c r="B4" s="21" t="str">
        <x:v>Bajo</x:v>
      </x:c>
      <x:c r="C4" s="21" t="str">
        <x:v>Central</x:v>
      </x:c>
      <x:c r="D4" s="22" t="str">
        <x:v>Alto</x:v>
      </x:c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 ht="24" customHeight="1">
      <x:c r="A5" s="70" t="str">
        <x:v>Inversión inicial bruta</x:v>
      </x:c>
      <x:c r="B5" s="71" t="n">
        <x:f>SUM(Inversiones!K5:K23)</x:f>
        <x:v>46606384.792358205</x:v>
      </x:c>
      <x:c r="C5" s="71" t="n">
        <x:f>SUM(Inversiones!L5:L23)</x:f>
        <x:v>88085080.8064359</x:v>
      </x:c>
      <x:c r="D5" s="71" t="n">
        <x:f>SUM(Inversiones!M5:M23)</x:f>
        <x:v>156732468.34734</x:v>
      </x:c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 ht="24" customHeight="1">
      <x:c r="A6" s="72" t="str">
        <x:v>Personal anual a plena operación</x:v>
      </x:c>
      <x:c r="B6" s="73" t="n">
        <x:f>SUM(Personal!M5:M36)</x:f>
        <x:v>14317700</x:v>
      </x:c>
      <x:c r="C6" s="73" t="n">
        <x:f>SUM(Personal!N5:N36)</x:f>
        <x:v>26949000</x:v>
      </x:c>
      <x:c r="D6" s="73" t="n">
        <x:f>SUM(Personal!O5:O36)</x:f>
        <x:v>49349600</x:v>
      </x:c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</x:row>
    <x:row r="7" ht="24" customHeight="1">
      <x:c r="A7" s="72" t="str">
        <x:v>Operación anual no personal</x:v>
      </x:c>
      <x:c r="B7" s="73" t="n">
        <x:f>SUM(Operacion!L5:L21)</x:f>
        <x:v>8531986.695847165</x:v>
      </x:c>
      <x:c r="C7" s="73" t="n">
        <x:f>SUM(Operacion!M5:M21)</x:f>
        <x:v>21699720.424193077</x:v>
      </x:c>
      <x:c r="D7" s="73" t="n">
        <x:f>SUM(Operacion!N5:N21)</x:f>
        <x:v>56598330.7338936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</x:row>
    <x:row r="8" ht="24" customHeight="1">
      <x:c r="A8" s="72" t="str">
        <x:v>Coste anual maduro</x:v>
      </x:c>
      <x:c r="B8" s="73" t="n">
        <x:f>B6+B7</x:f>
        <x:v>22849686.695847165</x:v>
      </x:c>
      <x:c r="C8" s="73" t="n">
        <x:f>C6+C7</x:f>
        <x:v>48648720.42419308</x:v>
      </x:c>
      <x:c r="D8" s="73" t="n">
        <x:f>D6+D7</x:f>
        <x:v>105947930.7338936</x:v>
      </x:c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</x:row>
    <x:row r="9" ht="24" customHeight="1">
      <x:c r="A9" s="72" t="str">
        <x:v>Operación acumulada 2026–2031</x:v>
      </x:c>
      <x:c r="B9" s="73" t="n">
        <x:f>(SUMIF(Personal!$E$5:$E$36,"NoCIE",Personal!M$5:M$36)+SUMIF(Operacion!$D$5:$D$21,"NoCIE",Operacion!L$5:L$21))*(Supuestos!$D$14+5)+(SUMIF(Personal!$E$5:$E$36,"CIE",Personal!M$5:M$36)+SUMIF(Operacion!$D$5:$D$21,"CIE",Operacion!L$5:L$21))</x:f>
        <x:v>93669867.69584717</x:v>
      </x:c>
      <x:c r="C9" s="73" t="n">
        <x:f>(SUMIF(Personal!$E$5:$E$36,"NoCIE",Personal!N$5:N$36)+SUMIF(Operacion!$D$5:$D$21,"NoCIE",Operacion!M$5:M$21))*(Supuestos!$E$14+5)+(SUMIF(Personal!$E$5:$E$36,"CIE",Personal!N$5:N$36)+SUMIF(Operacion!$D$5:$D$21,"CIE",Operacion!M$5:M$21))</x:f>
        <x:v>203176807.8241931</x:v>
      </x:c>
      <x:c r="D9" s="73" t="n">
        <x:f>(SUMIF(Personal!$E$5:$E$36,"NoCIE",Personal!O$5:O$36)+SUMIF(Operacion!$D$5:$D$21,"NoCIE",Operacion!N$5:N$21))*(Supuestos!$F$14+5)+(SUMIF(Personal!$E$5:$E$36,"CIE",Personal!O$5:O$36)+SUMIF(Operacion!$D$5:$D$21,"CIE",Operacion!N$5:N$21))</x:f>
        <x:v>449241588.7338936</x:v>
      </x:c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 ht="24" customHeight="1">
      <x:c r="A10" s="76" t="str">
        <x:v>Gasto bruto acumulado 2026–2031</x:v>
      </x:c>
      <x:c r="B10" s="77" t="n">
        <x:f>B5+B9</x:f>
        <x:v>140276252.48820537</x:v>
      </x:c>
      <x:c r="C10" s="77" t="n">
        <x:f>C5+C9</x:f>
        <x:v>291261888.630629</x:v>
      </x:c>
      <x:c r="D10" s="77" t="n">
        <x:f>D5+D9</x:f>
        <x:v>605974057.0812335</x:v>
      </x:c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</x:row>
    <x:row r="11" ht="24" customHeight="1">
      <x:c r="A11" s="72" t="str">
        <x:v>Financiación UE potencial</x:v>
      </x:c>
      <x:c r="B11" s="73" t="n">
        <x:f>B5*Supuestos!$D$34+B9*Supuestos!$D$35</x:f>
        <x:v>14004770.343263999</x:v>
      </x:c>
      <x:c r="C11" s="73" t="n">
        <x:f>C5*Supuestos!$E$34+C9*Supuestos!$E$35</x:f>
        <x:v>64019503.30179933</x:v>
      </x:c>
      <x:c r="D11" s="73" t="n">
        <x:f>D5*Supuestos!$F$34+D9*Supuestos!$F$35</x:f>
        <x:v>214186501.6092444</x:v>
      </x:c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 ht="24" customHeight="1">
      <x:c r="A12" s="78" t="str">
        <x:v>Coste estatal estimado 2026–2031</x:v>
      </x:c>
      <x:c r="B12" s="79" t="n">
        <x:f>B10-B11</x:f>
        <x:v>126271482.14494137</x:v>
      </x:c>
      <x:c r="C12" s="79" t="n">
        <x:f>C10-C11</x:f>
        <x:v>227242385.32882968</x:v>
      </x:c>
      <x:c r="D12" s="79" t="n">
        <x:f>D10-D11</x:f>
        <x:v>391787555.4719891</x:v>
      </x:c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</x:row>
    <x:row r="13" ht="24" customHeight="1">
      <x:c r="A13" s="80" t="str">
        <x:v>Reserva anual de emergencia (techo, excluida)</x:v>
      </x:c>
      <x:c r="B13" s="81" t="n">
        <x:f>Supuestos!$D$13</x:f>
        <x:v>5000000</x:v>
      </x:c>
      <x:c r="C13" s="81" t="n">
        <x:f>Supuestos!$E$13</x:f>
        <x:v>10000000</x:v>
      </x:c>
      <x:c r="D13" s="81" t="n">
        <x:f>Supuestos!$F$13</x:f>
        <x:v>20000000</x:v>
      </x:c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 ht="23" customHeight="1">
      <x:c r="A16" s="84" t="str">
        <x:v>Lectura correcta de la banda</x:v>
      </x:c>
      <x:c r="B16" s="84" t="str">
        <x:v>Lectura correcta de la banda</x:v>
      </x:c>
      <x:c r="C16" s="84" t="str">
        <x:v>Lectura correcta de la banda</x:v>
      </x:c>
      <x:c r="D16" s="84" t="str">
        <x:v>Lectura correcta de la banda</x:v>
      </x:c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 ht="31" customHeight="1">
      <x:c r="A17" s="86" t="str">
        <x:v>Bajo: despliegue contenido, 150 plazas de CIE y menor carga; no es un mínimo jurídico.</x:v>
      </x:c>
      <x:c r="B17" s="86"/>
      <x:c r="C17" s="86"/>
      <x:c r="D17" s="86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 ht="31" customHeight="1">
      <x:c r="A18" s="86" t="str">
        <x:v>Central: 250 plazas modulares, ampliables a 400; escenario de cálculo recomendado.</x:v>
      </x:c>
      <x:c r="B18" s="86"/>
      <x:c r="C18" s="86"/>
      <x:c r="D18" s="86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</x:row>
    <x:row r="19" ht="31" customHeight="1">
      <x:c r="A19" s="86" t="str">
        <x:v>Alto: mayor presión, alcance técnico reforzado, adquisición eventual de suelo y 400 plazas.</x:v>
      </x:c>
      <x:c r="B19" s="86"/>
      <x:c r="C19" s="86"/>
      <x:c r="D19" s="86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 ht="31" customHeight="1">
      <x:c r="A20" s="86" t="str">
        <x:v>La financiación europea es una sensibilidad, no un ingreso concedido. El presupuesto debe poder sostenerse sin anticiparla.</x:v>
      </x:c>
      <x:c r="B20" s="86"/>
      <x:c r="C20" s="86"/>
      <x:c r="D20" s="86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 ht="31" customHeight="1">
      <x:c r="A21" s="86" t="str">
        <x:v>Todos los importes son de planificación y deben validarse mediante inventario, RPT, anteproyectos, mercado y elegibilidad UE.</x:v>
      </x:c>
      <x:c r="B21" s="86"/>
      <x:c r="C21" s="86"/>
      <x:c r="D21" s="86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F1"/>
    <x:mergeCell ref="A2:Q2"/>
    <x:mergeCell ref="A16:D16"/>
    <x:mergeCell ref="A17:D17"/>
    <x:mergeCell ref="A18:D18"/>
    <x:mergeCell ref="A19:D19"/>
    <x:mergeCell ref="A20:D20"/>
    <x:mergeCell ref="A21:D2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1" customHeight="1">
      <x:c r="A1" s="4" t="str">
        <x:v>Plan Ceuta · Calendario presupuestario</x:v>
      </x:c>
      <x:c r="B1" s="4" t="str">
        <x:v>Plan Ceuta · Calendario presupuestario</x:v>
      </x:c>
      <x:c r="C1" s="4" t="str">
        <x:v>Plan Ceuta · Calendario presupuestario</x:v>
      </x:c>
      <x:c r="D1" s="4" t="str">
        <x:v>Plan Ceuta · Calendario presupuestario</x:v>
      </x:c>
      <x:c r="E1" s="4" t="str">
        <x:v>Plan Ceuta · Calendario presupuestario</x:v>
      </x:c>
      <x:c r="F1" s="4" t="str">
        <x:v>Plan Ceuta · Calendario presupuestario</x:v>
      </x:c>
      <x:c r="G1" s="4" t="str">
        <x:v>Plan Ceuta · Calendario presupuestario</x:v>
      </x:c>
      <x:c r="H1" s="1"/>
      <x:c r="I1" s="1"/>
      <x:c r="J1" s="1"/>
      <x:c r="K1" s="1"/>
      <x:c r="L1" s="1"/>
      <x:c r="M1" s="1"/>
      <x:c r="N1" s="1"/>
      <x:c r="O1" s="1"/>
      <x:c r="P1" s="1"/>
      <x:c r="Q1" s="1"/>
    </x:row>
    <x:row r="2" ht="32" customHeight="1">
      <x:c r="A2" s="8" t="str">
        <x:v>Años naturales, euros constantes de 2026. El CIE abre por módulos al final del horizonte; los porcentajes de desembolso pueden editarse.</x:v>
      </x:c>
      <x:c r="B2" s="8" t="str">
        <x:v>Años naturales, euros constantes de 2026. El CIE abre por módulos al final del horizonte; los porcentajes de desembolso pueden editarse.</x:v>
      </x:c>
      <x:c r="C2" s="8" t="str">
        <x:v>Años naturales, euros constantes de 2026. El CIE abre por módulos al final del horizonte; los porcentajes de desembolso pueden editarse.</x:v>
      </x:c>
      <x:c r="D2" s="8" t="str">
        <x:v>Años naturales, euros constantes de 2026. El CIE abre por módulos al final del horizonte; los porcentajes de desembolso pueden editarse.</x:v>
      </x:c>
      <x:c r="E2" s="8" t="str">
        <x:v>Años naturales, euros constantes de 2026. El CIE abre por módulos al final del horizonte; los porcentajes de desembolso pueden editarse.</x:v>
      </x:c>
      <x:c r="F2" s="8" t="str">
        <x:v>Años naturales, euros constantes de 2026. El CIE abre por módulos al final del horizonte; los porcentajes de desembolso pueden editarse.</x:v>
      </x:c>
      <x:c r="G2" s="8" t="str">
        <x:v>Años naturales, euros constantes de 2026. El CIE abre por módulos al final del horizonte; los porcentajes de desembolso pueden editarse.</x:v>
      </x:c>
      <x:c r="H2" s="8" t="str">
        <x:v>Años naturales, euros constantes de 2026. El CIE abre por módulos al final del horizonte; los porcentajes de desembolso pueden editarse.</x:v>
      </x:c>
      <x:c r="I2" s="8" t="str">
        <x:v>Años naturales, euros constantes de 2026. El CIE abre por módulos al final del horizonte; los porcentajes de desembolso pueden editarse.</x:v>
      </x:c>
      <x:c r="J2" s="8" t="str">
        <x:v>Años naturales, euros constantes de 2026. El CIE abre por módulos al final del horizonte; los porcentajes de desembolso pueden editarse.</x:v>
      </x:c>
      <x:c r="K2" s="8" t="str">
        <x:v>Años naturales, euros constantes de 2026. El CIE abre por módulos al final del horizonte; los porcentajes de desembolso pueden editarse.</x:v>
      </x:c>
      <x:c r="L2" s="8" t="str">
        <x:v>Años naturales, euros constantes de 2026. El CIE abre por módulos al final del horizonte; los porcentajes de desembolso pueden editarse.</x:v>
      </x:c>
      <x:c r="M2" s="8" t="str">
        <x:v>Años naturales, euros constantes de 2026. El CIE abre por módulos al final del horizonte; los porcentajes de desembolso pueden editarse.</x:v>
      </x:c>
      <x:c r="N2" s="8" t="str">
        <x:v>Años naturales, euros constantes de 2026. El CIE abre por módulos al final del horizonte; los porcentajes de desembolso pueden editarse.</x:v>
      </x:c>
      <x:c r="O2" s="8" t="str">
        <x:v>Años naturales, euros constantes de 2026. El CIE abre por módulos al final del horizonte; los porcentajes de desembolso pueden editarse.</x:v>
      </x:c>
      <x:c r="P2" s="8" t="str">
        <x:v>Años naturales, euros constantes de 2026. El CIE abre por módulos al final del horizonte; los porcentajes de desembolso pueden editarse.</x:v>
      </x:c>
      <x:c r="Q2" s="8" t="str">
        <x:v>Años naturales, euros constantes de 2026. El CIE abre por módulos al final del horizonte; los porcentajes de desembolso pueden editarse.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31" customHeight="1">
      <x:c r="A4" s="20" t="str">
        <x:v>Bloque</x:v>
      </x:c>
      <x:c r="B4" s="21" t="n">
        <x:v>2026</x:v>
      </x:c>
      <x:c r="C4" s="21" t="n">
        <x:v>2027</x:v>
      </x:c>
      <x:c r="D4" s="21" t="n">
        <x:v>2028</x:v>
      </x:c>
      <x:c r="E4" s="21" t="n">
        <x:v>2029</x:v>
      </x:c>
      <x:c r="F4" s="21" t="n">
        <x:v>2030</x:v>
      </x:c>
      <x:c r="G4" s="22" t="n">
        <x:v>2031</x:v>
      </x:c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70" t="str">
        <x:v>Inversión urgente</x:v>
      </x:c>
      <x:c r="B5" s="71" t="n">
        <x:f>SUMIF(Inversiones!$D$5:$D$23,"Urgente",Inversiones!$N$5:$N$23)*B$24</x:f>
        <x:v>18831600</x:v>
      </x:c>
      <x:c r="C5" s="71" t="n">
        <x:f>SUMIF(Inversiones!$D$5:$D$23,"Urgente",Inversiones!$N$5:$N$23)*C$24</x:f>
        <x:v>9415800</x:v>
      </x:c>
      <x:c r="D5" s="71" t="n">
        <x:f>SUMIF(Inversiones!$D$5:$D$23,"Urgente",Inversiones!$N$5:$N$23)*D$24</x:f>
        <x:v>3138600</x:v>
      </x:c>
      <x:c r="E5" s="71" t="n">
        <x:f>SUMIF(Inversiones!$D$5:$D$23,"Urgente",Inversiones!$N$5:$N$23)*E$24</x:f>
        <x:v>0</x:v>
      </x:c>
      <x:c r="F5" s="71" t="n">
        <x:f>SUMIF(Inversiones!$D$5:$D$23,"Urgente",Inversiones!$N$5:$N$23)*F$24</x:f>
        <x:v>0</x:v>
      </x:c>
      <x:c r="G5" s="71" t="n">
        <x:f>SUMIF(Inversiones!$D$5:$D$23,"Urgente",Inversiones!$N$5:$N$23)*G$24</x:f>
        <x:v>0</x:v>
      </x:c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>
      <x:c r="A6" s="72" t="str">
        <x:v>Inversión estructural</x:v>
      </x:c>
      <x:c r="B6" s="73" t="n">
        <x:f>SUMIF(Inversiones!$D$5:$D$23,"Estructural",Inversiones!$N$5:$N$23)*B$25</x:f>
        <x:v>2880000</x:v>
      </x:c>
      <x:c r="C6" s="73" t="n">
        <x:f>SUMIF(Inversiones!$D$5:$D$23,"Estructural",Inversiones!$N$5:$N$23)*C$25</x:f>
        <x:v>12960000</x:v>
      </x:c>
      <x:c r="D6" s="73" t="n">
        <x:f>SUMIF(Inversiones!$D$5:$D$23,"Estructural",Inversiones!$N$5:$N$23)*D$25</x:f>
        <x:v>10080000</x:v>
      </x:c>
      <x:c r="E6" s="73" t="n">
        <x:f>SUMIF(Inversiones!$D$5:$D$23,"Estructural",Inversiones!$N$5:$N$23)*E$25</x:f>
        <x:v>2880000</x:v>
      </x:c>
      <x:c r="F6" s="73" t="n">
        <x:f>SUMIF(Inversiones!$D$5:$D$23,"Estructural",Inversiones!$N$5:$N$23)*F$25</x:f>
        <x:v>0</x:v>
      </x:c>
      <x:c r="G6" s="73" t="n">
        <x:f>SUMIF(Inversiones!$D$5:$D$23,"Estructural",Inversiones!$N$5:$N$23)*G$25</x:f>
        <x:v>0</x:v>
      </x:c>
      <x:c r="H6" s="1"/>
      <x:c r="I6" s="1"/>
      <x:c r="J6" s="1"/>
      <x:c r="K6" s="1"/>
      <x:c r="L6" s="1"/>
      <x:c r="M6" s="1"/>
      <x:c r="N6" s="1"/>
      <x:c r="O6" s="1"/>
      <x:c r="P6" s="1"/>
      <x:c r="Q6" s="1"/>
    </x:row>
    <x:row r="7">
      <x:c r="A7" s="72" t="str">
        <x:v>Inversión CIE</x:v>
      </x:c>
      <x:c r="B7" s="73" t="n">
        <x:f>SUMIF(Inversiones!$D$5:$D$23,"CIE",Inversiones!$N$5:$N$23)*B$26</x:f>
        <x:v>836972.4241930769</x:v>
      </x:c>
      <x:c r="C7" s="73" t="n">
        <x:f>SUMIF(Inversiones!$D$5:$D$23,"CIE",Inversiones!$N$5:$N$23)*C$26</x:f>
        <x:v>3347889.6967723076</x:v>
      </x:c>
      <x:c r="D7" s="73" t="n">
        <x:f>SUMIF(Inversiones!$D$5:$D$23,"CIE",Inversiones!$N$5:$N$23)*D$26</x:f>
        <x:v>8369724.241930769</x:v>
      </x:c>
      <x:c r="E7" s="73" t="n">
        <x:f>SUMIF(Inversiones!$D$5:$D$23,"CIE",Inversiones!$N$5:$N$23)*E$26</x:f>
        <x:v>8369724.241930769</x:v>
      </x:c>
      <x:c r="F7" s="73" t="n">
        <x:f>SUMIF(Inversiones!$D$5:$D$23,"CIE",Inversiones!$N$5:$N$23)*F$26</x:f>
        <x:v>6974770.2016089745</x:v>
      </x:c>
      <x:c r="G7" s="73" t="n">
        <x:f>SUMIF(Inversiones!$D$5:$D$23,"CIE",Inversiones!$N$5:$N$23)*G$26</x:f>
        <x:v>0</x:v>
      </x:c>
      <x:c r="H7" s="1"/>
      <x:c r="I7" s="1"/>
      <x:c r="J7" s="1"/>
      <x:c r="K7" s="1"/>
      <x:c r="L7" s="1"/>
      <x:c r="M7" s="1"/>
      <x:c r="N7" s="1"/>
      <x:c r="O7" s="1"/>
      <x:c r="P7" s="1"/>
      <x:c r="Q7" s="1"/>
    </x:row>
    <x:row r="8">
      <x:c r="A8" s="93" t="str">
        <x:v>Total inversión</x:v>
      </x:c>
      <x:c r="B8" s="93" t="n">
        <x:f>SUM(B5:B7)</x:f>
        <x:v>22548572.424193077</x:v>
      </x:c>
      <x:c r="C8" s="93" t="n">
        <x:f>SUM(C5:C7)</x:f>
        <x:v>25723689.696772307</x:v>
      </x:c>
      <x:c r="D8" s="93" t="n">
        <x:f>SUM(D5:D7)</x:f>
        <x:v>21588324.241930768</x:v>
      </x:c>
      <x:c r="E8" s="93" t="n">
        <x:f>SUM(E5:E7)</x:f>
        <x:v>11249724.241930768</x:v>
      </x:c>
      <x:c r="F8" s="93" t="n">
        <x:f>SUM(F5:F7)</x:f>
        <x:v>6974770.2016089745</x:v>
      </x:c>
      <x:c r="G8" s="93" t="n">
        <x:f>SUM(G5:G7)</x:f>
        <x:v>0</x:v>
      </x:c>
      <x:c r="H8" s="1"/>
      <x:c r="I8" s="1"/>
      <x:c r="J8" s="1"/>
      <x:c r="K8" s="1"/>
      <x:c r="L8" s="1"/>
      <x:c r="M8" s="1"/>
      <x:c r="N8" s="1"/>
      <x:c r="O8" s="1"/>
      <x:c r="P8" s="1"/>
      <x:c r="Q8" s="1"/>
    </x:row>
    <x:row r="9">
      <x:c r="A9" s="1"/>
      <x:c r="B9" s="69"/>
      <x:c r="C9" s="69"/>
      <x:c r="D9" s="69"/>
      <x:c r="E9" s="69"/>
      <x:c r="F9" s="69"/>
      <x:c r="G9" s="69"/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70" t="str">
        <x:v>Personal no CIE</x:v>
      </x:c>
      <x:c r="B10" s="71" t="n">
        <x:f>SUMIF(Personal!$E$5:$E$36,"NoCIE",Personal!$P$5:$P$36)*B$27</x:f>
        <x:v>5966070</x:v>
      </x:c>
      <x:c r="C10" s="71" t="n">
        <x:f>SUMIF(Personal!$E$5:$E$36,"NoCIE",Personal!$P$5:$P$36)*C$27</x:f>
        <x:v>18079000</x:v>
      </x:c>
      <x:c r="D10" s="71" t="n">
        <x:f>SUMIF(Personal!$E$5:$E$36,"NoCIE",Personal!$P$5:$P$36)*D$27</x:f>
        <x:v>18079000</x:v>
      </x:c>
      <x:c r="E10" s="71" t="n">
        <x:f>SUMIF(Personal!$E$5:$E$36,"NoCIE",Personal!$P$5:$P$36)*E$27</x:f>
        <x:v>18079000</x:v>
      </x:c>
      <x:c r="F10" s="71" t="n">
        <x:f>SUMIF(Personal!$E$5:$E$36,"NoCIE",Personal!$P$5:$P$36)*F$27</x:f>
        <x:v>18079000</x:v>
      </x:c>
      <x:c r="G10" s="71" t="n">
        <x:f>SUMIF(Personal!$E$5:$E$36,"NoCIE",Personal!$P$5:$P$36)*G$27</x:f>
        <x:v>18079000</x:v>
      </x:c>
      <x:c r="H10" s="1"/>
      <x:c r="I10" s="1"/>
      <x:c r="J10" s="1"/>
      <x:c r="K10" s="1"/>
      <x:c r="L10" s="1"/>
      <x:c r="M10" s="1"/>
      <x:c r="N10" s="1"/>
      <x:c r="O10" s="1"/>
      <x:c r="P10" s="1"/>
      <x:c r="Q10" s="1"/>
    </x:row>
    <x:row r="11">
      <x:c r="A11" s="72" t="str">
        <x:v>Operación no CIE</x:v>
      </x:c>
      <x:c r="B11" s="73" t="n">
        <x:f>SUMIF(Operacion!$D$5:$D$21,"NoCIE",Operacion!$O$5:$O$21)*B$28</x:f>
        <x:v>5810897.4</x:v>
      </x:c>
      <x:c r="C11" s="73" t="n">
        <x:f>SUMIF(Operacion!$D$5:$D$21,"NoCIE",Operacion!$O$5:$O$21)*C$28</x:f>
        <x:v>17608780</x:v>
      </x:c>
      <x:c r="D11" s="73" t="n">
        <x:f>SUMIF(Operacion!$D$5:$D$21,"NoCIE",Operacion!$O$5:$O$21)*D$28</x:f>
        <x:v>17608780</x:v>
      </x:c>
      <x:c r="E11" s="73" t="n">
        <x:f>SUMIF(Operacion!$D$5:$D$21,"NoCIE",Operacion!$O$5:$O$21)*E$28</x:f>
        <x:v>17608780</x:v>
      </x:c>
      <x:c r="F11" s="73" t="n">
        <x:f>SUMIF(Operacion!$D$5:$D$21,"NoCIE",Operacion!$O$5:$O$21)*F$28</x:f>
        <x:v>17608780</x:v>
      </x:c>
      <x:c r="G11" s="73" t="n">
        <x:f>SUMIF(Operacion!$D$5:$D$21,"NoCIE",Operacion!$O$5:$O$21)*G$28</x:f>
        <x:v>17608780</x:v>
      </x:c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>
      <x:c r="A12" s="72" t="str">
        <x:v>Personal CIE</x:v>
      </x:c>
      <x:c r="B12" s="73" t="n">
        <x:f>SUMIF(Personal!$E$5:$E$36,"CIE",Personal!$P$5:$P$36)*B$29</x:f>
        <x:v>0</x:v>
      </x:c>
      <x:c r="C12" s="73" t="n">
        <x:f>SUMIF(Personal!$E$5:$E$36,"CIE",Personal!$P$5:$P$36)*C$29</x:f>
        <x:v>0</x:v>
      </x:c>
      <x:c r="D12" s="73" t="n">
        <x:f>SUMIF(Personal!$E$5:$E$36,"CIE",Personal!$P$5:$P$36)*D$29</x:f>
        <x:v>0</x:v>
      </x:c>
      <x:c r="E12" s="73" t="n">
        <x:f>SUMIF(Personal!$E$5:$E$36,"CIE",Personal!$P$5:$P$36)*E$29</x:f>
        <x:v>0</x:v>
      </x:c>
      <x:c r="F12" s="73" t="n">
        <x:f>SUMIF(Personal!$E$5:$E$36,"CIE",Personal!$P$5:$P$36)*F$29</x:f>
        <x:v>0</x:v>
      </x:c>
      <x:c r="G12" s="73" t="n">
        <x:f>SUMIF(Personal!$E$5:$E$36,"CIE",Personal!$P$5:$P$36)*G$29</x:f>
        <x:v>8870000</x:v>
      </x:c>
      <x:c r="H12" s="1"/>
      <x:c r="I12" s="1"/>
      <x:c r="J12" s="1"/>
      <x:c r="K12" s="1"/>
      <x:c r="L12" s="1"/>
      <x:c r="M12" s="1"/>
      <x:c r="N12" s="1"/>
      <x:c r="O12" s="1"/>
      <x:c r="P12" s="1"/>
      <x:c r="Q12" s="1"/>
    </x:row>
    <x:row r="13">
      <x:c r="A13" s="72" t="str">
        <x:v>Operación CIE</x:v>
      </x:c>
      <x:c r="B13" s="73" t="n">
        <x:f>SUMIF(Operacion!$D$5:$D$21,"CIE",Operacion!$O$5:$O$21)*B$30</x:f>
        <x:v>0</x:v>
      </x:c>
      <x:c r="C13" s="73" t="n">
        <x:f>SUMIF(Operacion!$D$5:$D$21,"CIE",Operacion!$O$5:$O$21)*C$30</x:f>
        <x:v>0</x:v>
      </x:c>
      <x:c r="D13" s="73" t="n">
        <x:f>SUMIF(Operacion!$D$5:$D$21,"CIE",Operacion!$O$5:$O$21)*D$30</x:f>
        <x:v>0</x:v>
      </x:c>
      <x:c r="E13" s="73" t="n">
        <x:f>SUMIF(Operacion!$D$5:$D$21,"CIE",Operacion!$O$5:$O$21)*E$30</x:f>
        <x:v>0</x:v>
      </x:c>
      <x:c r="F13" s="73" t="n">
        <x:f>SUMIF(Operacion!$D$5:$D$21,"CIE",Operacion!$O$5:$O$21)*F$30</x:f>
        <x:v>0</x:v>
      </x:c>
      <x:c r="G13" s="73" t="n">
        <x:f>SUMIF(Operacion!$D$5:$D$21,"CIE",Operacion!$O$5:$O$21)*G$30</x:f>
        <x:v>4090940.424193077</x:v>
      </x:c>
      <x:c r="H13" s="1"/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93" t="str">
        <x:v>Total operación</x:v>
      </x:c>
      <x:c r="B14" s="93" t="n">
        <x:f>SUM(B10:B13)</x:f>
        <x:v>11776967.4</x:v>
      </x:c>
      <x:c r="C14" s="93" t="n">
        <x:f>SUM(C10:C13)</x:f>
        <x:v>35687780</x:v>
      </x:c>
      <x:c r="D14" s="93" t="n">
        <x:f>SUM(D10:D13)</x:f>
        <x:v>35687780</x:v>
      </x:c>
      <x:c r="E14" s="93" t="n">
        <x:f>SUM(E10:E13)</x:f>
        <x:v>35687780</x:v>
      </x:c>
      <x:c r="F14" s="93" t="n">
        <x:f>SUM(F10:F13)</x:f>
        <x:v>35687780</x:v>
      </x:c>
      <x:c r="G14" s="93" t="n">
        <x:f>SUM(G10:G13)</x:f>
        <x:v>48648720.42419308</x:v>
      </x:c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1"/>
      <x:c r="B15" s="69"/>
      <x:c r="C15" s="69"/>
      <x:c r="D15" s="69"/>
      <x:c r="E15" s="69"/>
      <x:c r="F15" s="69"/>
      <x:c r="G15" s="69"/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>
      <x:c r="A16" s="95" t="str">
        <x:v>TOTAL GASTO ESPERADO</x:v>
      </x:c>
      <x:c r="B16" s="95" t="n">
        <x:f>B8+B14</x:f>
        <x:v>34325539.824193075</x:v>
      </x:c>
      <x:c r="C16" s="95" t="n">
        <x:f>C8+C14</x:f>
        <x:v>61411469.69677231</x:v>
      </x:c>
      <x:c r="D16" s="95" t="n">
        <x:f>D8+D14</x:f>
        <x:v>57276104.24193077</x:v>
      </x:c>
      <x:c r="E16" s="95" t="n">
        <x:f>E8+E14</x:f>
        <x:v>46937504.24193077</x:v>
      </x:c>
      <x:c r="F16" s="95" t="n">
        <x:f>F8+F14</x:f>
        <x:v>42662550.20160897</x:v>
      </x:c>
      <x:c r="G16" s="95" t="n">
        <x:f>G8+G14</x:f>
        <x:v>48648720.42419308</x:v>
      </x:c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>
      <x:c r="A17" s="1"/>
      <x:c r="B17" s="69"/>
      <x:c r="C17" s="69"/>
      <x:c r="D17" s="69"/>
      <x:c r="E17" s="69"/>
      <x:c r="F17" s="69"/>
      <x:c r="G17" s="69"/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>
      <x:c r="A18" s="98" t="str">
        <x:v>Reserva emergencia (no sumada)</x:v>
      </x:c>
      <x:c r="B18" s="98" t="n">
        <x:f>IF(Resumen!$B$3="Bajo",Supuestos!$D$13,IF(Resumen!$B$3="Central",Supuestos!$E$13,Supuestos!$F$13))</x:f>
        <x:v>10000000</x:v>
      </x:c>
      <x:c r="C18" s="98" t="n">
        <x:f>IF(Resumen!$B$3="Bajo",Supuestos!$D$13,IF(Resumen!$B$3="Central",Supuestos!$E$13,Supuestos!$F$13))</x:f>
        <x:v>10000000</x:v>
      </x:c>
      <x:c r="D18" s="98" t="n">
        <x:f>IF(Resumen!$B$3="Bajo",Supuestos!$D$13,IF(Resumen!$B$3="Central",Supuestos!$E$13,Supuestos!$F$13))</x:f>
        <x:v>10000000</x:v>
      </x:c>
      <x:c r="E18" s="98" t="n">
        <x:f>IF(Resumen!$B$3="Bajo",Supuestos!$D$13,IF(Resumen!$B$3="Central",Supuestos!$E$13,Supuestos!$F$13))</x:f>
        <x:v>10000000</x:v>
      </x:c>
      <x:c r="F18" s="98" t="n">
        <x:f>IF(Resumen!$B$3="Bajo",Supuestos!$D$13,IF(Resumen!$B$3="Central",Supuestos!$E$13,Supuestos!$F$13))</x:f>
        <x:v>10000000</x:v>
      </x:c>
      <x:c r="G18" s="98" t="n">
        <x:f>IF(Resumen!$B$3="Bajo",Supuestos!$D$13,IF(Resumen!$B$3="Central",Supuestos!$E$13,Supuestos!$F$13))</x:f>
        <x:v>10000000</x:v>
      </x:c>
      <x:c r="H18" s="1"/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 ht="23" customHeight="1">
      <x:c r="A22" s="84" t="str">
        <x:v>Distribución editable de desembolsos / despliegue</x:v>
      </x:c>
      <x:c r="B22" s="84" t="str">
        <x:v>Distribución editable de desembolsos / despliegue</x:v>
      </x:c>
      <x:c r="C22" s="84" t="str">
        <x:v>Distribución editable de desembolsos / despliegue</x:v>
      </x:c>
      <x:c r="D22" s="84" t="str">
        <x:v>Distribución editable de desembolsos / despliegue</x:v>
      </x:c>
      <x:c r="E22" s="84" t="str">
        <x:v>Distribución editable de desembolsos / despliegue</x:v>
      </x:c>
      <x:c r="F22" s="84" t="str">
        <x:v>Distribución editable de desembolsos / despliegue</x:v>
      </x:c>
      <x:c r="G22" s="84" t="str">
        <x:v>Distribución editable de desembolsos / despliegue</x:v>
      </x:c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 ht="31" customHeight="1">
      <x:c r="A23" s="20" t="str">
        <x:v>Clase</x:v>
      </x:c>
      <x:c r="B23" s="21" t="n">
        <x:v>2026</x:v>
      </x:c>
      <x:c r="C23" s="21" t="n">
        <x:v>2027</x:v>
      </x:c>
      <x:c r="D23" s="21" t="n">
        <x:v>2028</x:v>
      </x:c>
      <x:c r="E23" s="21" t="n">
        <x:v>2029</x:v>
      </x:c>
      <x:c r="F23" s="21" t="n">
        <x:v>2030</x:v>
      </x:c>
      <x:c r="G23" s="22" t="n">
        <x:v>2031</x:v>
      </x:c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70" t="str">
        <x:v>Urgente</x:v>
      </x:c>
      <x:c r="B24" s="87" t="n">
        <x:v>0.6</x:v>
      </x:c>
      <x:c r="C24" s="87" t="n">
        <x:v>0.3</x:v>
      </x:c>
      <x:c r="D24" s="87" t="n">
        <x:v>0.1</x:v>
      </x:c>
      <x:c r="E24" s="87" t="n">
        <x:v>0</x:v>
      </x:c>
      <x:c r="F24" s="87" t="n">
        <x:v>0</x:v>
      </x:c>
      <x:c r="G24" s="87" t="n">
        <x:v>0</x:v>
      </x:c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72" t="str">
        <x:v>Estructural</x:v>
      </x:c>
      <x:c r="B25" s="88" t="n">
        <x:v>0.1</x:v>
      </x:c>
      <x:c r="C25" s="88" t="n">
        <x:v>0.45</x:v>
      </x:c>
      <x:c r="D25" s="88" t="n">
        <x:v>0.35</x:v>
      </x:c>
      <x:c r="E25" s="88" t="n">
        <x:v>0.1</x:v>
      </x:c>
      <x:c r="F25" s="88" t="n">
        <x:v>0</x:v>
      </x:c>
      <x:c r="G25" s="88" t="n">
        <x:v>0</x:v>
      </x:c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72" t="str">
        <x:v>CIE</x:v>
      </x:c>
      <x:c r="B26" s="88" t="n">
        <x:v>0.03</x:v>
      </x:c>
      <x:c r="C26" s="88" t="n">
        <x:v>0.12</x:v>
      </x:c>
      <x:c r="D26" s="88" t="n">
        <x:v>0.3</x:v>
      </x:c>
      <x:c r="E26" s="88" t="n">
        <x:v>0.3</x:v>
      </x:c>
      <x:c r="F26" s="88" t="n">
        <x:v>0.25</x:v>
      </x:c>
      <x:c r="G26" s="88" t="n">
        <x:v>0</x:v>
      </x:c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72" t="str">
        <x:v>Personal no CIE</x:v>
      </x:c>
      <x:c r="B27" s="88" t="n">
        <x:v>0.33</x:v>
      </x:c>
      <x:c r="C27" s="88" t="n">
        <x:v>1</x:v>
      </x:c>
      <x:c r="D27" s="88" t="n">
        <x:v>1</x:v>
      </x:c>
      <x:c r="E27" s="88" t="n">
        <x:v>1</x:v>
      </x:c>
      <x:c r="F27" s="88" t="n">
        <x:v>1</x:v>
      </x:c>
      <x:c r="G27" s="88" t="n">
        <x:v>1</x:v>
      </x:c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72" t="str">
        <x:v>Operación no CIE</x:v>
      </x:c>
      <x:c r="B28" s="88" t="n">
        <x:v>0.33</x:v>
      </x:c>
      <x:c r="C28" s="88" t="n">
        <x:v>1</x:v>
      </x:c>
      <x:c r="D28" s="88" t="n">
        <x:v>1</x:v>
      </x:c>
      <x:c r="E28" s="88" t="n">
        <x:v>1</x:v>
      </x:c>
      <x:c r="F28" s="88" t="n">
        <x:v>1</x:v>
      </x:c>
      <x:c r="G28" s="88" t="n">
        <x:v>1</x:v>
      </x:c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72" t="str">
        <x:v>Personal CIE</x:v>
      </x:c>
      <x:c r="B29" s="88" t="n">
        <x:v>0</x:v>
      </x:c>
      <x:c r="C29" s="88" t="n">
        <x:v>0</x:v>
      </x:c>
      <x:c r="D29" s="88" t="n">
        <x:v>0</x:v>
      </x:c>
      <x:c r="E29" s="88" t="n">
        <x:v>0</x:v>
      </x:c>
      <x:c r="F29" s="88" t="n">
        <x:v>0</x:v>
      </x:c>
      <x:c r="G29" s="88" t="n">
        <x:v>1</x:v>
      </x:c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74" t="str">
        <x:v>Operación CIE</x:v>
      </x:c>
      <x:c r="B30" s="89" t="n">
        <x:v>0</x:v>
      </x:c>
      <x:c r="C30" s="89" t="n">
        <x:v>0</x:v>
      </x:c>
      <x:c r="D30" s="89" t="n">
        <x:v>0</x:v>
      </x:c>
      <x:c r="E30" s="89" t="n">
        <x:v>0</x:v>
      </x:c>
      <x:c r="F30" s="89" t="n">
        <x:v>0</x:v>
      </x:c>
      <x:c r="G30" s="89" t="n">
        <x:v>1</x:v>
      </x:c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G1"/>
    <x:mergeCell ref="A2:Q2"/>
    <x:mergeCell ref="A22:G2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9" hidden="0" customWidth="1"/>
    <x:col min="2" max="2" width="19" hidden="0" customWidth="1"/>
    <x:col min="3" max="3" width="21" hidden="0" customWidth="1"/>
  </x:cols>
  <x:sheetData>
    <x:row r="1" ht="31" customHeight="1">
      <x:c r="A1" s="4" t="str">
        <x:v>Plan Ceuta · Calculadora de activación extraordinaria</x:v>
      </x:c>
      <x:c r="B1" s="4" t="str">
        <x:v>Plan Ceuta · Calculadora de activación extraordinaria</x:v>
      </x:c>
      <x:c r="C1" s="4" t="str">
        <x:v>Plan Ceuta · Calculadora de activación extraordinaria</x:v>
      </x:c>
      <x:c r="D1" s="4" t="str">
        <x:v>Plan Ceuta · Calculadora de activación extraordinaria</x:v>
      </x:c>
      <x:c r="E1" s="4" t="str">
        <x:v>Plan Ceuta · Calculadora de activación extraordinaria</x:v>
      </x:c>
      <x:c r="F1" s="4" t="str">
        <x:v>Plan Ceuta · Calculadora de activación extraordinaria</x:v>
      </x:c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</x:row>
    <x:row r="2" ht="32" customHeight="1">
      <x:c r="A2" s="8" t="str">
        <x:v>Calcula una crisis concreta sin convertirla en gasto ordinario. Los porcentajes de retorno pueden dejar personas en otras vías legales; no deben sumar más del 100 %.</x:v>
      </x:c>
      <x:c r="B2" s="8" t="str">
        <x:v>Calcula una crisis concreta sin convertirla en gasto ordinario. Los porcentajes de retorno pueden dejar personas en otras vías legales; no deben sumar más del 100 %.</x:v>
      </x:c>
      <x:c r="C2" s="8" t="str">
        <x:v>Calcula una crisis concreta sin convertirla en gasto ordinario. Los porcentajes de retorno pueden dejar personas en otras vías legales; no deben sumar más del 100 %.</x:v>
      </x:c>
      <x:c r="D2" s="8" t="str">
        <x:v>Calcula una crisis concreta sin convertirla en gasto ordinario. Los porcentajes de retorno pueden dejar personas en otras vías legales; no deben sumar más del 100 %.</x:v>
      </x:c>
      <x:c r="E2" s="8" t="str">
        <x:v>Calcula una crisis concreta sin convertirla en gasto ordinario. Los porcentajes de retorno pueden dejar personas en otras vías legales; no deben sumar más del 100 %.</x:v>
      </x:c>
      <x:c r="F2" s="8" t="str">
        <x:v>Calcula una crisis concreta sin convertirla en gasto ordinario. Los porcentajes de retorno pueden dejar personas en otras vías legales; no deben sumar más del 100 %.</x:v>
      </x:c>
      <x:c r="G2" s="8" t="str">
        <x:v>Calcula una crisis concreta sin convertirla en gasto ordinario. Los porcentajes de retorno pueden dejar personas en otras vías legales; no deben sumar más del 100 %.</x:v>
      </x:c>
      <x:c r="H2" s="8" t="str">
        <x:v>Calcula una crisis concreta sin convertirla en gasto ordinario. Los porcentajes de retorno pueden dejar personas en otras vías legales; no deben sumar más del 100 %.</x:v>
      </x:c>
      <x:c r="I2" s="8" t="str">
        <x:v>Calcula una crisis concreta sin convertirla en gasto ordinario. Los porcentajes de retorno pueden dejar personas en otras vías legales; no deben sumar más del 100 %.</x:v>
      </x:c>
      <x:c r="J2" s="8" t="str">
        <x:v>Calcula una crisis concreta sin convertirla en gasto ordinario. Los porcentajes de retorno pueden dejar personas en otras vías legales; no deben sumar más del 100 %.</x:v>
      </x:c>
      <x:c r="K2" s="8" t="str">
        <x:v>Calcula una crisis concreta sin convertirla en gasto ordinario. Los porcentajes de retorno pueden dejar personas en otras vías legales; no deben sumar más del 100 %.</x:v>
      </x:c>
      <x:c r="L2" s="8" t="str">
        <x:v>Calcula una crisis concreta sin convertirla en gasto ordinario. Los porcentajes de retorno pueden dejar personas en otras vías legales; no deben sumar más del 100 %.</x:v>
      </x:c>
      <x:c r="M2" s="8" t="str">
        <x:v>Calcula una crisis concreta sin convertirla en gasto ordinario. Los porcentajes de retorno pueden dejar personas en otras vías legales; no deben sumar más del 100 %.</x:v>
      </x:c>
      <x:c r="N2" s="8" t="str">
        <x:v>Calcula una crisis concreta sin convertirla en gasto ordinario. Los porcentajes de retorno pueden dejar personas en otras vías legales; no deben sumar más del 100 %.</x:v>
      </x:c>
      <x:c r="O2" s="8" t="str">
        <x:v>Calcula una crisis concreta sin convertirla en gasto ordinario. Los porcentajes de retorno pueden dejar personas en otras vías legales; no deben sumar más del 100 %.</x:v>
      </x:c>
      <x:c r="P2" s="8" t="str">
        <x:v>Calcula una crisis concreta sin convertirla en gasto ordinario. Los porcentajes de retorno pueden dejar personas en otras vías legales; no deben sumar más del 100 %.</x:v>
      </x:c>
      <x:c r="Q2" s="8" t="str">
        <x:v>Calcula una crisis concreta sin convertirla en gasto ordinario. Los porcentajes de retorno pueden dejar personas en otras vías legales; no deben sumar más del 100 %.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23" customHeight="1">
      <x:c r="A4" s="84" t="str">
        <x:v>Entradas editables</x:v>
      </x:c>
      <x:c r="B4" s="84" t="str">
        <x:v>Entradas editables</x:v>
      </x:c>
      <x:c r="C4" s="84" t="str">
        <x:v>Entradas editables</x:v>
      </x:c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70" t="str">
        <x:v>Personas localizadas/procesadas</x:v>
      </x:c>
      <x:c r="B5" s="99" t="n">
        <x:v>10000</x:v>
      </x:c>
      <x:c r="C5" s="70" t="str">
        <x:v>personas</x:v>
      </x:c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>
      <x:c r="A6" s="72" t="str">
        <x:v>Días medios de atención de emergencia</x:v>
      </x:c>
      <x:c r="B6" s="100" t="n">
        <x:v>7</x:v>
      </x:c>
      <x:c r="C6" s="72" t="str">
        <x:v>días</x:v>
      </x:c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</x:row>
    <x:row r="7">
      <x:c r="A7" s="72" t="str">
        <x:v>% que requiere atención material</x:v>
      </x:c>
      <x:c r="B7" s="88" t="n">
        <x:v>0.8</x:v>
      </x:c>
      <x:c r="C7" s="72" t="str">
        <x:v>%</x:v>
      </x:c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</x:row>
    <x:row r="8">
      <x:c r="A8" s="72" t="str">
        <x:v>% readmisión bilateral próxima</x:v>
      </x:c>
      <x:c r="B8" s="88" t="n">
        <x:v>0.5</x:v>
      </x:c>
      <x:c r="C8" s="72" t="str">
        <x:v>%</x:v>
      </x:c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</x:row>
    <x:row r="9">
      <x:c r="A9" s="72" t="str">
        <x:v>% retorno comercial/asistido</x:v>
      </x:c>
      <x:c r="B9" s="88" t="n">
        <x:v>0.1</x:v>
      </x:c>
      <x:c r="C9" s="72" t="str">
        <x:v>%</x:v>
      </x:c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72" t="str">
        <x:v>% retorno chárter/con escolta</x:v>
      </x:c>
      <x:c r="B10" s="88" t="n">
        <x:v>0.05</x:v>
      </x:c>
      <x:c r="C10" s="72" t="str">
        <x:v>%</x:v>
      </x:c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</x:row>
    <x:row r="11">
      <x:c r="A11" s="72" t="str">
        <x:v>Coste diario de emergencia</x:v>
      </x:c>
      <x:c r="B11" s="101" t="n">
        <x:v>24</x:v>
      </x:c>
      <x:c r="C11" s="72" t="str">
        <x:v>€/persona-día</x:v>
      </x:c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>
      <x:c r="A12" s="72" t="str">
        <x:v>Coste readmisión próxima</x:v>
      </x:c>
      <x:c r="B12" s="101" t="n">
        <x:v>750</x:v>
      </x:c>
      <x:c r="C12" s="72" t="str">
        <x:v>€/persona</x:v>
      </x:c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</x:row>
    <x:row r="13">
      <x:c r="A13" s="72" t="str">
        <x:v>Coste retorno comercial/asistido</x:v>
      </x:c>
      <x:c r="B13" s="101" t="n">
        <x:v>2500</x:v>
      </x:c>
      <x:c r="C13" s="72" t="str">
        <x:v>€/persona</x:v>
      </x:c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72" t="str">
        <x:v>Coste chárter/con escolta</x:v>
      </x:c>
      <x:c r="B14" s="101" t="n">
        <x:v>6000</x:v>
      </x:c>
      <x:c r="C14" s="72" t="str">
        <x:v>€/persona</x:v>
      </x:c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74" t="str">
        <x:v>Coste fijo de refuerzo local/logístico</x:v>
      </x:c>
      <x:c r="B15" s="102" t="n">
        <x:v>2000000</x:v>
      </x:c>
      <x:c r="C15" s="74" t="str">
        <x:v>€</x:v>
      </x:c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 ht="23" customHeight="1">
      <x:c r="A18" s="84" t="str">
        <x:v>Resultado contingente</x:v>
      </x:c>
      <x:c r="B18" s="84" t="str">
        <x:v>Resultado contingente</x:v>
      </x:c>
      <x:c r="C18" s="84" t="str">
        <x:v>Resultado contingente</x:v>
      </x:c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70" t="str">
        <x:v>Atención material</x:v>
      </x:c>
      <x:c r="B19" s="104" t="n">
        <x:f>B5*B6*B7*B11</x:f>
        <x:v>1344000</x:v>
      </x:c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>
      <x:c r="A20" s="72" t="str">
        <x:v>Readmisión bilateral próxima</x:v>
      </x:c>
      <x:c r="B20" s="105" t="n">
        <x:f>B5*B8*B12</x:f>
        <x:v>3750000</x:v>
      </x:c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72" t="str">
        <x:v>Retorno comercial/asistido</x:v>
      </x:c>
      <x:c r="B21" s="105" t="n">
        <x:f>B5*B9*B13</x:f>
        <x:v>2500000</x:v>
      </x:c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72" t="str">
        <x:v>Retorno chárter/con escolta</x:v>
      </x:c>
      <x:c r="B22" s="105" t="n">
        <x:f>B5*B10*B14</x:f>
        <x:v>3000000</x:v>
      </x:c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72" t="str">
        <x:v>Refuerzo fijo local/logístico</x:v>
      </x:c>
      <x:c r="B23" s="105" t="n">
        <x:f>B15</x:f>
        <x:v>2000000</x:v>
      </x:c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110" t="str">
        <x:v>TOTAL ACTIVACIÓN</x:v>
      </x:c>
      <x:c r="B24" s="110" t="n">
        <x:f>SUM(B19:B23)</x:f>
        <x:v>12594000</x:v>
      </x:c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112" t="str">
        <x:v>Coste medio por persona procesada</x:v>
      </x:c>
      <x:c r="B25" s="112" t="n">
        <x:f>B24/B5</x:f>
        <x:v>1259.4</x:v>
      </x:c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 ht="33" customHeight="1">
      <x:c r="A28" s="115" t="str">
        <x:v>No incluye indemnizaciones sin daño acreditado ni adquisición de activos permanentes.</x:v>
      </x:c>
      <x:c r="B28" s="115"/>
      <x:c r="C28" s="115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 ht="33" customHeight="1">
      <x:c r="A29" s="115" t="str">
        <x:v>No presume que todas las personas sean retornables: asilo, menores, vulnerabilidad y falta de documentación siguen su vía legal.</x:v>
      </x:c>
      <x:c r="B29" s="115"/>
      <x:c r="C29" s="115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 ht="33" customHeight="1">
      <x:c r="A30" s="115" t="str">
        <x:v>Para una activación real deben sustituirse los costes unitarios por contratos, rutas y decisiones operativas concretas.</x:v>
      </x:c>
      <x:c r="B30" s="115"/>
      <x:c r="C30" s="115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F1"/>
    <x:mergeCell ref="A2:Q2"/>
    <x:mergeCell ref="A4:C4"/>
    <x:mergeCell ref="A18:C18"/>
    <x:mergeCell ref="A28:C28"/>
    <x:mergeCell ref="A29:C29"/>
    <x:mergeCell ref="A30:C30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42" hidden="0" customWidth="1"/>
    <x:col min="3" max="3" width="50" hidden="0" customWidth="1"/>
    <x:col min="4" max="4" width="19" hidden="0" customWidth="1"/>
    <x:col min="5" max="5" width="72" hidden="0" customWidth="1"/>
    <x:col min="6" max="6" width="49" hidden="0" customWidth="1"/>
  </x:cols>
  <x:sheetData>
    <x:row r="1" ht="31" customHeight="1">
      <x:c r="A1" s="4" t="str">
        <x:v>Plan Ceuta · Fuentes oficiales y trazabilidad</x:v>
      </x:c>
      <x:c r="B1" s="4" t="str">
        <x:v>Plan Ceuta · Fuentes oficiales y trazabilidad</x:v>
      </x:c>
      <x:c r="C1" s="4" t="str">
        <x:v>Plan Ceuta · Fuentes oficiales y trazabilidad</x:v>
      </x:c>
      <x:c r="D1" s="4" t="str">
        <x:v>Plan Ceuta · Fuentes oficiales y trazabilidad</x:v>
      </x:c>
      <x:c r="E1" s="4" t="str">
        <x:v>Plan Ceuta · Fuentes oficiales y trazabilidad</x:v>
      </x:c>
      <x:c r="F1" s="4" t="str">
        <x:v>Plan Ceuta · Fuentes oficiales y trazabilidad</x:v>
      </x:c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</x:row>
    <x:row r="2" ht="32" customHeight="1">
      <x:c r="A2" s="8" t="str">
        <x:v>Las referencias sirven como anclas comparables. Ninguna sustituye el anteproyecto, inventario de activos, RPT, estudio de mercado o resolución de financiación.</x:v>
      </x:c>
      <x:c r="B2" s="8" t="str">
        <x:v>Las referencias sirven como anclas comparables. Ninguna sustituye el anteproyecto, inventario de activos, RPT, estudio de mercado o resolución de financiación.</x:v>
      </x:c>
      <x:c r="C2" s="8" t="str">
        <x:v>Las referencias sirven como anclas comparables. Ninguna sustituye el anteproyecto, inventario de activos, RPT, estudio de mercado o resolución de financiación.</x:v>
      </x:c>
      <x:c r="D2" s="8" t="str">
        <x:v>Las referencias sirven como anclas comparables. Ninguna sustituye el anteproyecto, inventario de activos, RPT, estudio de mercado o resolución de financiación.</x:v>
      </x:c>
      <x:c r="E2" s="8" t="str">
        <x:v>Las referencias sirven como anclas comparables. Ninguna sustituye el anteproyecto, inventario de activos, RPT, estudio de mercado o resolución de financiación.</x:v>
      </x:c>
      <x:c r="F2" s="8" t="str">
        <x:v>Las referencias sirven como anclas comparables. Ninguna sustituye el anteproyecto, inventario de activos, RPT, estudio de mercado o resolución de financiación.</x:v>
      </x:c>
      <x:c r="G2" s="8" t="str">
        <x:v>Las referencias sirven como anclas comparables. Ninguna sustituye el anteproyecto, inventario de activos, RPT, estudio de mercado o resolución de financiación.</x:v>
      </x:c>
      <x:c r="H2" s="8" t="str">
        <x:v>Las referencias sirven como anclas comparables. Ninguna sustituye el anteproyecto, inventario de activos, RPT, estudio de mercado o resolución de financiación.</x:v>
      </x:c>
      <x:c r="I2" s="8" t="str">
        <x:v>Las referencias sirven como anclas comparables. Ninguna sustituye el anteproyecto, inventario de activos, RPT, estudio de mercado o resolución de financiación.</x:v>
      </x:c>
      <x:c r="J2" s="8" t="str">
        <x:v>Las referencias sirven como anclas comparables. Ninguna sustituye el anteproyecto, inventario de activos, RPT, estudio de mercado o resolución de financiación.</x:v>
      </x:c>
      <x:c r="K2" s="8" t="str">
        <x:v>Las referencias sirven como anclas comparables. Ninguna sustituye el anteproyecto, inventario de activos, RPT, estudio de mercado o resolución de financiación.</x:v>
      </x:c>
      <x:c r="L2" s="8" t="str">
        <x:v>Las referencias sirven como anclas comparables. Ninguna sustituye el anteproyecto, inventario de activos, RPT, estudio de mercado o resolución de financiación.</x:v>
      </x:c>
      <x:c r="M2" s="8" t="str">
        <x:v>Las referencias sirven como anclas comparables. Ninguna sustituye el anteproyecto, inventario de activos, RPT, estudio de mercado o resolución de financiación.</x:v>
      </x:c>
      <x:c r="N2" s="8" t="str">
        <x:v>Las referencias sirven como anclas comparables. Ninguna sustituye el anteproyecto, inventario de activos, RPT, estudio de mercado o resolución de financiación.</x:v>
      </x:c>
      <x:c r="O2" s="8" t="str">
        <x:v>Las referencias sirven como anclas comparables. Ninguna sustituye el anteproyecto, inventario de activos, RPT, estudio de mercado o resolución de financiación.</x:v>
      </x:c>
      <x:c r="P2" s="8" t="str">
        <x:v>Las referencias sirven como anclas comparables. Ninguna sustituye el anteproyecto, inventario de activos, RPT, estudio de mercado o resolución de financiación.</x:v>
      </x:c>
      <x:c r="Q2" s="8" t="str">
        <x:v>Las referencias sirven como anclas comparables. Ninguna sustituye el anteproyecto, inventario de activos, RPT, estudio de mercado o resolución de financiación.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 ht="31" customHeight="1">
      <x:c r="A4" s="20" t="str">
        <x:v>ID</x:v>
      </x:c>
      <x:c r="B4" s="21" t="str">
        <x:v>Organismo / documento</x:v>
      </x:c>
      <x:c r="C4" s="21" t="str">
        <x:v>Dato usado</x:v>
      </x:c>
      <x:c r="D4" s="21" t="str">
        <x:v>Fecha / periodo</x:v>
      </x:c>
      <x:c r="E4" s="21" t="str">
        <x:v>URL oficial</x:v>
      </x:c>
      <x:c r="F4" s="22" t="str">
        <x:v>Limitación</x:v>
      </x:c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28" t="str">
        <x:v>F01</x:v>
      </x:c>
      <x:c r="B5" s="28" t="str">
        <x:v>Consejo de Ministros · nuevo CIE de Algeciras</x:v>
      </x:c>
      <x:c r="C5" s="28" t="str">
        <x:v>Obra: 21.003.071,39 € sin IVA</x:v>
      </x:c>
      <x:c r="D5" s="28" t="str">
        <x:v>10-11-2020</x:v>
      </x:c>
      <x:c r="E5" s="116" t="str">
        <x:v>https://www.lamoncloa.gob.es/consejodeministros/referencias/paginas/2020/refc20201110.aspx</x:v>
      </x:c>
      <x:c r="F5" s="28" t="str">
        <x:v>No incluye necesariamente suelo, plantilla ni toda la operación</x:v>
      </x:c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>
      <x:c r="A6" s="30" t="str">
        <x:v>F02</x:v>
      </x:c>
      <x:c r="B6" s="30" t="str">
        <x:v>Ministerio del Interior · Orden INT/63/2026</x:v>
      </x:c>
      <x:c r="C6" s="30" t="str">
        <x:v>Creación del nuevo CIE de Algeciras y marco RD 162/2014</x:v>
      </x:c>
      <x:c r="D6" s="30" t="str">
        <x:v>06-02-2026</x:v>
      </x:c>
      <x:c r="E6" s="117" t="str">
        <x:v>https://www.boe.es/diario_boe/txt.php?id=BOE-A-2026-2827</x:v>
      </x:c>
      <x:c r="F6" s="30" t="str">
        <x:v>Marco jurídico; no aporta presupuesto operativo</x:v>
      </x:c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</x:row>
    <x:row r="7">
      <x:c r="A7" s="30" t="str">
        <x:v>F03</x:v>
      </x:c>
      <x:c r="B7" s="30" t="str">
        <x:v>INE · IPC</x:v>
      </x:c>
      <x:c r="C7" s="30" t="str">
        <x:v>Serie oficial para actualizar 2020 a julio de 2026</x:v>
      </x:c>
      <x:c r="D7" s="30" t="str">
        <x:v>13-08-2026</x:v>
      </x:c>
      <x:c r="E7" s="117" t="str">
        <x:v>https://www.ine.es/dyngs/INEbase/es/operacion.htm?c=Estadistica_C&amp;cid=1254736176802&amp;idp=1254735976607&amp;menu=ultiDatos</x:v>
      </x:c>
      <x:c r="F7" s="30" t="str">
        <x:v>IPC general; obra debe contrastarse con índices sectoriales</x:v>
      </x:c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</x:row>
    <x:row r="8">
      <x:c r="A8" s="30" t="str">
        <x:v>F04</x:v>
      </x:c>
      <x:c r="B8" s="30" t="str">
        <x:v>Interior · operación El Tarajal</x:v>
      </x:c>
      <x:c r="C8" s="30" t="str">
        <x:v>19.433.499,43 €; 90 % EMAS</x:v>
      </x:c>
      <x:c r="D8" s="30" t="str">
        <x:v>Marco 2021-2027</x:v>
      </x:c>
      <x:c r="E8" s="117" t="str">
        <x:v>https://www.interior.gob.es/opencms/es/servicios-al-ciudadano/fondos-de-la-union-europea/marco-financiero-2021-2027/organismos-beneficiarios/s.g.-de-planificacion-y-gestion-de-infraestructuras-y-medios-para-la-seguridad</x:v>
      </x:c>
      <x:c r="F8" s="30" t="str">
        <x:v>Activo existente: no debe presupuestarse dos veces</x:v>
      </x:c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</x:row>
    <x:row r="9">
      <x:c r="A9" s="30" t="str">
        <x:v>F05</x:v>
      </x:c>
      <x:c r="B9" s="30" t="str">
        <x:v>Programa nacional IGFV España</x:v>
      </x:c>
      <x:c r="C9" s="30" t="str">
        <x:v>Elegibilidad de vigilancia, CATE, SIVE, buques, drones, TIC y mantenimiento</x:v>
      </x:c>
      <x:c r="D9" s="30" t="str">
        <x:v>2021-2027</x:v>
      </x:c>
      <x:c r="E9" s="117" t="str">
        <x:v>https://www.interior.gob.es/opencms/pdf/servicios-al-ciudadano/fondos-de-la-union-europea/Marco-Financiero-2021-2027/Programa-Nacional-IGFV-v1.1.pdf</x:v>
      </x:c>
      <x:c r="F9" s="30" t="str">
        <x:v>Elegibilidad y aprobación dependen de convocatoria/programación</x:v>
      </x:c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30" t="str">
        <x:v>F06</x:v>
      </x:c>
      <x:c r="B10" s="30" t="str">
        <x:v>Reglamento UE IGFV</x:v>
      </x:c>
      <x:c r="C10" s="30" t="str">
        <x:v>Cofinanciación general y reforzada</x:v>
      </x:c>
      <x:c r="D10" s="30" t="str">
        <x:v>2021</x:v>
      </x:c>
      <x:c r="E10" s="117" t="str">
        <x:v>https://www.boe.es/buscar/doc.php?id=DOUE-L-2021-80972</x:v>
      </x:c>
      <x:c r="F10" s="30" t="str">
        <x:v>Los topes legales no equivalen a financiación concedida</x:v>
      </x:c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</x:row>
    <x:row r="11">
      <x:c r="A11" s="30" t="str">
        <x:v>F07</x:v>
      </x:c>
      <x:c r="B11" s="30" t="str">
        <x:v>Reglamento UE FAMI</x:v>
      </x:c>
      <x:c r="C11" s="30" t="str">
        <x:v>Cofinanciación y apoyo operativo/emergencia</x:v>
      </x:c>
      <x:c r="D11" s="30" t="str">
        <x:v>2021</x:v>
      </x:c>
      <x:c r="E11" s="117" t="str">
        <x:v>https://www.boe.es/buscar/doc.php?id=DOUE-L-2021-80971</x:v>
      </x:c>
      <x:c r="F11" s="30" t="str">
        <x:v>Los topes legales no equivalen a financiación concedida</x:v>
      </x:c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>
      <x:c r="A12" s="30" t="str">
        <x:v>F08</x:v>
      </x:c>
      <x:c r="B12" s="30" t="str">
        <x:v>Inclusión · planificación acogida/atención humanitaria</x:v>
      </x:c>
      <x:c r="C12" s="30" t="str">
        <x:v>24 €/día emergencia; 36 € CAED; 42 € integral; 49 € vulnerable; 72 € trata</x:v>
      </x:c>
      <x:c r="D12" s="30" t="str">
        <x:v>2023-2024</x:v>
      </x:c>
      <x:c r="E12" s="117" t="str">
        <x:v>https://sede.inclusion.gob.es/documents/387478/1684654/Modificaci%C3%B3n%2B29_9%2BResoluci%C3%B3n%2Bplanificaci%C3%B3n%2BAC%2BAH.pdf/1979b2be-2486-68fc-fd7f-03e598e071d6?t=1698998315149</x:v>
      </x:c>
      <x:c r="F12" s="30" t="str">
        <x:v>Acogida humanitaria no equivale a operación total de CIE</x:v>
      </x:c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</x:row>
    <x:row r="13">
      <x:c r="A13" s="30" t="str">
        <x:v>F09</x:v>
      </x:c>
      <x:c r="B13" s="30" t="str">
        <x:v>Interior · PES 2024-2026, avance abril 2026</x:v>
      </x:c>
      <x:c r="C13" s="30" t="str">
        <x:v>Asistencia social CIE 2025: 621,51 € por persona atendida</x:v>
      </x:c>
      <x:c r="D13" s="30" t="str">
        <x:v>2025</x:v>
      </x:c>
      <x:c r="E13" s="117" t="str">
        <x:v>https://www.interior.gob.es/opencms/pdf/servicios-al-ciudadano/ayudas-y-subvenciones/Informe_avance_PES_2024_2026_abril_2026.pdf</x:v>
      </x:c>
      <x:c r="F13" s="30" t="str">
        <x:v>Solo componente social; no seguridad, edificio, salud ni manutención</x:v>
      </x:c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30" t="str">
        <x:v>F10</x:v>
      </x:c>
      <x:c r="B14" s="30" t="str">
        <x:v>Consejo de Ministros · patrulleras Vigilancia Aduanera</x:v>
      </x:c>
      <x:c r="C14" s="30" t="str">
        <x:v>14,544 M€ / 8 unidades = 1,818 M€ por unidad</x:v>
      </x:c>
      <x:c r="D14" s="30" t="str">
        <x:v>11-07-2022</x:v>
      </x:c>
      <x:c r="E14" s="117" t="str">
        <x:v>https://www.lamoncloa.gob.es/consejodeministros/referencias/paginas/2022/refc20220711_cc.aspx</x:v>
      </x:c>
      <x:c r="F14" s="30" t="str">
        <x:v>Misión y especificación pueden diferir de Ceuta</x:v>
      </x:c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30" t="str">
        <x:v>F11</x:v>
      </x:c>
      <x:c r="B15" s="30" t="str">
        <x:v>Interior · evaluación intermedia FAMI</x:v>
      </x:c>
      <x:c r="C15" s="30" t="str">
        <x:v>Contribución FAMI: 1.925,2 € retorno voluntario y 1.597,1 € forzoso por destinatario</x:v>
      </x:c>
      <x:c r="D15" s="30" t="str">
        <x:v>Evaluación intermedia</x:v>
      </x:c>
      <x:c r="E15" s="117" t="str">
        <x:v>https://www.interior.gob.es/opencms/pdf/servicios-al-ciudadano/Fondo-de-Asilo-Migracion-e-Integracion/Informe-de-evaluacion-intermedia-del-FAMI.pdf</x:v>
      </x:c>
      <x:c r="F15" s="30" t="str">
        <x:v>Es contribución del fondo, no coste total de cada retorno</x:v>
      </x:c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>
      <x:c r="A16" s="30" t="str">
        <x:v>F12</x:v>
      </x:c>
      <x:c r="B16" s="30" t="str">
        <x:v>Comisión Europea · retorno</x:v>
      </x:c>
      <x:c r="C16" s="30" t="str">
        <x:v>Frontex 2022: 210 chárteres/7.210 personas y 10.115 en vuelos comerciales</x:v>
      </x:c>
      <x:c r="D16" s="30" t="str">
        <x:v>2022</x:v>
      </x:c>
      <x:c r="E16" s="117" t="str">
        <x:v>https://eur-lex.europa.eu/legal-content/EN/TXT/HTML/?uri=CELEX%3A52022DC0740R%2801%29</x:v>
      </x:c>
      <x:c r="F16" s="30" t="str">
        <x:v>No proporciona coste unitario homogéneo</x:v>
      </x:c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>
      <x:c r="A17" s="30" t="str">
        <x:v>F13</x:v>
      </x:c>
      <x:c r="B17" s="30" t="str">
        <x:v>BOE · RDL 14/2025</x:v>
      </x:c>
      <x:c r="C17" s="30" t="str">
        <x:v>Incremento retributivo público 2026 y posible tramo adicional</x:v>
      </x:c>
      <x:c r="D17" s="30" t="str">
        <x:v>2026</x:v>
      </x:c>
      <x:c r="E17" s="117" t="str">
        <x:v>https://www.boe.es/diario_boe/txt.php?id=BOE-A-2025-24445</x:v>
      </x:c>
      <x:c r="F17" s="30" t="str">
        <x:v>No sustituye nóminas, RPT ni complementos de cada cuerpo</x:v>
      </x:c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>
      <x:c r="A18" s="30" t="str">
        <x:v>F14</x:v>
      </x:c>
      <x:c r="B18" s="30" t="str">
        <x:v>Hacienda · costes de personal y retribuciones</x:v>
      </x:c>
      <x:c r="C18" s="30" t="str">
        <x:v>Marco oficial de retribuciones públicas</x:v>
      </x:c>
      <x:c r="D18" s="30" t="str">
        <x:v>2026</x:v>
      </x:c>
      <x:c r="E18" s="117" t="str">
        <x:v>https://www.hacienda.gob.es/es-ES/CDI/Paginas/CostePersonalPensiones/CostePersonalPensiones.aspx</x:v>
      </x:c>
      <x:c r="F18" s="30" t="str">
        <x:v>El modelo usa costes integrales de planificación</x:v>
      </x:c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32" t="str">
        <x:v>F15</x:v>
      </x:c>
      <x:c r="B19" s="32" t="str">
        <x:v>BOE · RD 950/2005</x:v>
      </x:c>
      <x:c r="C19" s="32" t="str">
        <x:v>Marco de retribuciones de Fuerzas y Cuerpos de Seguridad del Estado</x:v>
      </x:c>
      <x:c r="D19" s="32" t="str">
        <x:v>Vigente con modificaciones</x:v>
      </x:c>
      <x:c r="E19" s="118" t="str">
        <x:v>https://www.boe.es/buscar/doc.php?id=BOE-A-2005-13122</x:v>
      </x:c>
      <x:c r="F19" s="32" t="str">
        <x:v>Necesita actualización por puesto, turnos y territorio</x:v>
      </x:c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</x:row>
  </x:sheetData>
  <x:mergeCells>
    <x:mergeCell ref="A1:F1"/>
    <x:mergeCell ref="A2:Q2"/>
  </x:mergeCells>
  <x:pageMargins left="0.7" right="0.7" top="0.75" bottom="0.75" header="0.3" footer="0.3"/>
</x:worksheet>
</file>